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rs-my.sharepoint.com/personal/lydia_janickova_mincrs_sk/Documents/Pracovná plocha/"/>
    </mc:Choice>
  </mc:AlternateContent>
  <xr:revisionPtr revIDLastSave="67" documentId="8_{C688232C-F9C1-410E-B342-5A346D9CA464}" xr6:coauthVersionLast="47" xr6:coauthVersionMax="47" xr10:uidLastSave="{8D249611-F08B-4948-9831-ECD016DFD77E}"/>
  <bookViews>
    <workbookView xWindow="-38520" yWindow="-3630" windowWidth="38640" windowHeight="21120" xr2:uid="{BCF5AAC4-078E-40F8-9A63-CFA7802BFE06}"/>
  </bookViews>
  <sheets>
    <sheet name="PUS 2025" sheetId="1" r:id="rId1"/>
  </sheets>
  <definedNames>
    <definedName name="Alokacia2017">#REF!</definedName>
    <definedName name="korekciaEUR">#REF!</definedName>
    <definedName name="_xlnm.Print_Titles" localSheetId="0">'PUS 2025'!$3:$3</definedName>
    <definedName name="_xlnm.Print_Area" localSheetId="0">'PUS 2025'!$A$1:$F$178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4" i="1"/>
  <c r="E84" i="1"/>
  <c r="F84" i="1" l="1"/>
  <c r="D84" i="1"/>
</calcChain>
</file>

<file path=xl/sharedStrings.xml><?xml version="1.0" encoding="utf-8"?>
<sst xmlns="http://schemas.openxmlformats.org/spreadsheetml/2006/main" count="169" uniqueCount="166">
  <si>
    <t>PČ</t>
  </si>
  <si>
    <t>Žiadateľ</t>
  </si>
  <si>
    <t>Šport</t>
  </si>
  <si>
    <t>Výpočet
(eur)</t>
  </si>
  <si>
    <t>Slovenská asociácia amerického futbalu, o.z.</t>
  </si>
  <si>
    <t>americký futbal</t>
  </si>
  <si>
    <t>Slovenská asociácia boccie</t>
  </si>
  <si>
    <t>boccia</t>
  </si>
  <si>
    <t>boule lyonnaise</t>
  </si>
  <si>
    <t>Slovenská asociácia čínskeho wushu</t>
  </si>
  <si>
    <t>wushu</t>
  </si>
  <si>
    <t>Slovenská Asociácia Dynamickej Streľby</t>
  </si>
  <si>
    <t>dynamická streľba</t>
  </si>
  <si>
    <t>Slovenská asociácia fitnes, kulturistiky a silového trojboja</t>
  </si>
  <si>
    <t>fitnes a kulturistika</t>
  </si>
  <si>
    <t>silový trojboj</t>
  </si>
  <si>
    <t>Slovenská asociácia Frisbee</t>
  </si>
  <si>
    <t>športy s lietajúcim diskom</t>
  </si>
  <si>
    <t>Slovenská asociácia go</t>
  </si>
  <si>
    <t>go</t>
  </si>
  <si>
    <t>Slovenská asociácia korfbalu</t>
  </si>
  <si>
    <t>korfbal</t>
  </si>
  <si>
    <t>Slovenská asociácia motoristického športu</t>
  </si>
  <si>
    <t>automobilový šport</t>
  </si>
  <si>
    <t>Slovenská asociácia pretláčania rukou</t>
  </si>
  <si>
    <t>pretláčanie rukou</t>
  </si>
  <si>
    <t>Slovenská asociácia taekwondo WT</t>
  </si>
  <si>
    <t>taekwondo</t>
  </si>
  <si>
    <t>Slovenská baseballová federácia</t>
  </si>
  <si>
    <t>baseball</t>
  </si>
  <si>
    <t>Slovenská basketbalová asociácia</t>
  </si>
  <si>
    <t>basketbal</t>
  </si>
  <si>
    <t>Slovenská boxerská federácia</t>
  </si>
  <si>
    <t>box</t>
  </si>
  <si>
    <t>Slovenská federácia pétanque</t>
  </si>
  <si>
    <t>petanque</t>
  </si>
  <si>
    <t>Slovenská golfová asociácia</t>
  </si>
  <si>
    <t>golf</t>
  </si>
  <si>
    <t>Slovenská gymnastická federácia</t>
  </si>
  <si>
    <t>gymnastika</t>
  </si>
  <si>
    <t>SLOVENSKÁ CHEERLEADING ÚNIA</t>
  </si>
  <si>
    <t>cheerleading</t>
  </si>
  <si>
    <t>SLOVENSKÁ JAZDECKÁ FEDERÁCIA</t>
  </si>
  <si>
    <t>jazdectvo</t>
  </si>
  <si>
    <t>Slovenská kanoistika</t>
  </si>
  <si>
    <t>kanoistika</t>
  </si>
  <si>
    <t>Slovenská Lakrosová Federácia</t>
  </si>
  <si>
    <t>lakros</t>
  </si>
  <si>
    <t>Slovenská motocyklová federácia</t>
  </si>
  <si>
    <t>motocyklový šport</t>
  </si>
  <si>
    <t>thajský box</t>
  </si>
  <si>
    <t>Slovenská plavecká federácia</t>
  </si>
  <si>
    <t>plavecké športy</t>
  </si>
  <si>
    <t>Slovenská rugbyová únia</t>
  </si>
  <si>
    <t>rugby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</si>
  <si>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</si>
  <si>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</si>
  <si>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</si>
  <si>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</si>
  <si>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</si>
  <si>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</si>
  <si>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Slovenská triatlonová únia</t>
  </si>
  <si>
    <t>triatlon</t>
  </si>
  <si>
    <t>Slovenská volejbalová federácia</t>
  </si>
  <si>
    <t>volejbal</t>
  </si>
  <si>
    <t>Slovenský atletický zväz</t>
  </si>
  <si>
    <t>atletika</t>
  </si>
  <si>
    <t>Slovenský biliardový zväz</t>
  </si>
  <si>
    <t>biliard</t>
  </si>
  <si>
    <t>Slovenský bowlingový zväz</t>
  </si>
  <si>
    <t>bowling</t>
  </si>
  <si>
    <t>Slovenský bridžový zväz</t>
  </si>
  <si>
    <t>bridž</t>
  </si>
  <si>
    <t>Slovenský curlingový zväz</t>
  </si>
  <si>
    <t>curling</t>
  </si>
  <si>
    <t>Slovenský futbalový zväz</t>
  </si>
  <si>
    <t>futbal</t>
  </si>
  <si>
    <t>Slovenský horolezecký spolok JAMES</t>
  </si>
  <si>
    <t>horolezectvo</t>
  </si>
  <si>
    <t>športové lezenie</t>
  </si>
  <si>
    <t>Slovenský krasokorčuliarsky zväz</t>
  </si>
  <si>
    <t>krasokorčuľovanie</t>
  </si>
  <si>
    <t>Slovenský lukostrelecký zväz</t>
  </si>
  <si>
    <t>lukostreľba</t>
  </si>
  <si>
    <t>Slovenský národný aeroklub generála Milana Rastislava Štefánika</t>
  </si>
  <si>
    <t>letecké športy</t>
  </si>
  <si>
    <t>Slovenský rýchlokorčuliarsky zväz</t>
  </si>
  <si>
    <t>rýchlokorčuľovanie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</si>
  <si>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</si>
  <si>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</si>
  <si>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</si>
  <si>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</si>
  <si>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</si>
  <si>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</si>
  <si>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</si>
  <si>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</si>
  <si>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Slovenský tenisový zväz</t>
  </si>
  <si>
    <t>tenis</t>
  </si>
  <si>
    <t>Slovenský veslársky zväz</t>
  </si>
  <si>
    <t>veslovanie</t>
  </si>
  <si>
    <t>SLOVENSKÝ ZÁPASNÍCKY ZVÄZ</t>
  </si>
  <si>
    <t>zápasenie</t>
  </si>
  <si>
    <t>Slovenský zväz bedmintonu</t>
  </si>
  <si>
    <t>bedminton</t>
  </si>
  <si>
    <t>Slovenský zväz biatlonu</t>
  </si>
  <si>
    <t>biatlon</t>
  </si>
  <si>
    <t>Slovenský zväz bobistov</t>
  </si>
  <si>
    <t>boby a skeleton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</si>
  <si>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</si>
  <si>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</si>
  <si>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</si>
  <si>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</si>
  <si>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</si>
  <si>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</si>
  <si>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zväz hádzanej</t>
  </si>
  <si>
    <t>hádzaná</t>
  </si>
  <si>
    <t>Slovenský zväz jachtingu</t>
  </si>
  <si>
    <t>jachting</t>
  </si>
  <si>
    <t>Slovenský zväz judo</t>
  </si>
  <si>
    <t>judo</t>
  </si>
  <si>
    <t>Slovenský Zväz Karate</t>
  </si>
  <si>
    <t>karate</t>
  </si>
  <si>
    <t>Slovenský zväz kickboxu</t>
  </si>
  <si>
    <t>kickbox</t>
  </si>
  <si>
    <t>Slovenský zväz ľadového hokeja</t>
  </si>
  <si>
    <t>ľadový hokej</t>
  </si>
  <si>
    <t>Slovenský zväz moderného päťboja</t>
  </si>
  <si>
    <t>moderný päťboj</t>
  </si>
  <si>
    <t>Slovenský zväz orientačných športov</t>
  </si>
  <si>
    <t>orientačné športy</t>
  </si>
  <si>
    <t>Slovenský zväz pozemného hokeja</t>
  </si>
  <si>
    <t>pozemný hokej</t>
  </si>
  <si>
    <t>Slovenský zväz psích záprahov</t>
  </si>
  <si>
    <t>psie záprahy</t>
  </si>
  <si>
    <t>Slovenský zväz rybolovnej techniky</t>
  </si>
  <si>
    <t>rybolovná technika</t>
  </si>
  <si>
    <t>Slovenský zväz sánkarov</t>
  </si>
  <si>
    <t>sánkovanie</t>
  </si>
  <si>
    <t>Slovenský zväz športového ju-jitsu</t>
  </si>
  <si>
    <t>ju-jitsu</t>
  </si>
  <si>
    <t>Slovenský zväz športového rybolovu</t>
  </si>
  <si>
    <t>športové rybárstvo</t>
  </si>
  <si>
    <t>Slovenský zväz tanečných športov</t>
  </si>
  <si>
    <t>tanečný šport</t>
  </si>
  <si>
    <t>Slovenský zväz vodného lyžovania a wakeboardingu</t>
  </si>
  <si>
    <t>vodné lyžovanie</t>
  </si>
  <si>
    <t>Slovenský zväz vodného motorizmu</t>
  </si>
  <si>
    <t>vodný motorizmus</t>
  </si>
  <si>
    <t>Slovenský zväz vzpierania</t>
  </si>
  <si>
    <t>vzpieranie</t>
  </si>
  <si>
    <t>Teqballová federácia Slovenska</t>
  </si>
  <si>
    <t>teqball</t>
  </si>
  <si>
    <t>Združenie šípkarských organizácií</t>
  </si>
  <si>
    <t>šípky</t>
  </si>
  <si>
    <t>Zväz potápačov Slovenska</t>
  </si>
  <si>
    <t>potápačské športy</t>
  </si>
  <si>
    <t>Zväz slovenského kolieskového korčuľovania</t>
  </si>
  <si>
    <t>kolieskové korčuľovanie</t>
  </si>
  <si>
    <t>Zväz slovenského lyžovania</t>
  </si>
  <si>
    <t>lyžovanie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</si>
  <si>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</si>
  <si>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</si>
  <si>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Výpočet príspevkov uznaným športom na rok 2025</t>
  </si>
  <si>
    <t xml:space="preserve">Slovenská Muaythai Asociácia </t>
  </si>
  <si>
    <t>Zvýšenie o*
(eur)</t>
  </si>
  <si>
    <t>Aktuálny výpočet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</si>
</sst>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vertical="top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5" fillId="2" borderId="0" xfId="0" applyFont="1" applyFill="1"/>
    <xf numFmtId="4" fontId="1" fillId="2" borderId="2" xfId="1" applyNumberFormat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 applyAlignment="1">
      <alignment vertical="center"/>
    </xf>
    <xf numFmtId="4" fontId="1" fillId="2" borderId="2" xfId="1" applyNumberFormat="1" applyFill="1" applyBorder="1" applyAlignment="1">
      <alignment vertical="center" wrapText="1"/>
    </xf>
    <xf numFmtId="4" fontId="1" fillId="2" borderId="2" xfId="0" applyNumberFormat="1" applyFont="1" applyFill="1" applyBorder="1"/>
    <xf numFmtId="0" fontId="2" fillId="2" borderId="1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F85"/>
  <sheetViews>
    <sheetView tabSelected="1" zoomScaleNormal="100" workbookViewId="0">
      <pane ySplit="3" topLeftCell="A4" activePane="bottomLeft" state="frozen"/>
      <selection pane="bottomLeft" sqref="A1:F1"/>
    </sheetView>
  </sheetViews>
  <sheetFormatPr defaultColWidth="8.81640625" defaultRowHeight="14" x14ac:dyDescent="0.3"/>
  <cols>
    <col min="1" max="1" width="3.54296875" style="8" customWidth="1"/>
    <col min="2" max="2" width="55.36328125" style="8" customWidth="1"/>
    <col min="3" max="3" width="22.453125" style="8" customWidth="1"/>
    <col min="4" max="6" width="12.6328125" style="8" customWidth="1"/>
    <col min="7" max="16384" width="8.81640625" style="8"/>
  </cols>
  <sheetData>
    <row r="1" spans="1:6" ht="18" customHeight="1" x14ac:dyDescent="0.3">
      <c r="A1" s="15" t="s">
        <v>162</v>
      </c>
      <c r="B1" s="15"/>
      <c r="C1" s="15"/>
      <c r="D1" s="15"/>
      <c r="E1" s="15"/>
      <c r="F1" s="15"/>
    </row>
    <row r="2" spans="1:6" x14ac:dyDescent="0.3">
      <c r="A2" s="14"/>
      <c r="B2" s="14"/>
      <c r="C2" s="14"/>
      <c r="D2" s="14"/>
    </row>
    <row r="3" spans="1:6" ht="39" x14ac:dyDescent="0.3">
      <c r="A3" s="1" t="s">
        <v>0</v>
      </c>
      <c r="B3" s="2" t="s">
        <v>1</v>
      </c>
      <c r="C3" s="2" t="s">
        <v>2</v>
      </c>
      <c r="D3" s="3" t="s">
        <v>3</v>
      </c>
      <c r="E3" s="3" t="s">
        <v>164</v>
      </c>
      <c r="F3" s="3" t="s">
        <v>165</v>
      </c>
    </row>
    <row r="4" spans="1:6" x14ac:dyDescent="0.3">
      <c r="A4" s="10">
        <v>1</v>
      </c>
      <c r="B4" s="4" t="s">
        <v>4</v>
      </c>
      <c r="C4" s="11" t="s">
        <v>5</v>
      </c>
      <c r="D4" s="9">
        <v>33849</v>
      </c>
      <c r="E4" s="13">
        <v>3695</v>
      </c>
      <c r="F4" s="13">
        <f>D4+E4</f>
        <v>37544</v>
      </c>
    </row>
    <row r="5" spans="1:6" x14ac:dyDescent="0.3">
      <c r="A5" s="10">
        <v>2</v>
      </c>
      <c r="B5" s="4" t="s">
        <v>6</v>
      </c>
      <c r="C5" s="11" t="s">
        <v>7</v>
      </c>
      <c r="D5" s="9">
        <v>31581</v>
      </c>
      <c r="E5" s="13">
        <v>3448</v>
      </c>
      <c r="F5" s="13">
        <f t="shared" ref="F5:F68" si="0">D5+E5</f>
        <v>35029</v>
      </c>
    </row>
    <row r="6" spans="1:6" x14ac:dyDescent="0.3">
      <c r="A6" s="10">
        <v>3</v>
      </c>
      <c r="B6" s="4" t="s">
        <v>6</v>
      </c>
      <c r="C6" s="11" t="s">
        <v>8</v>
      </c>
      <c r="D6" s="9">
        <v>31581</v>
      </c>
      <c r="E6" s="13">
        <v>3448</v>
      </c>
      <c r="F6" s="13">
        <f t="shared" si="0"/>
        <v>35029</v>
      </c>
    </row>
    <row r="7" spans="1:6" x14ac:dyDescent="0.3">
      <c r="A7" s="10">
        <v>4</v>
      </c>
      <c r="B7" s="4" t="s">
        <v>9</v>
      </c>
      <c r="C7" s="11" t="s">
        <v>10</v>
      </c>
      <c r="D7" s="9">
        <v>49866</v>
      </c>
      <c r="E7" s="13">
        <v>5445</v>
      </c>
      <c r="F7" s="13">
        <f t="shared" si="0"/>
        <v>55311</v>
      </c>
    </row>
    <row r="8" spans="1:6" x14ac:dyDescent="0.3">
      <c r="A8" s="10">
        <v>5</v>
      </c>
      <c r="B8" s="4" t="s">
        <v>11</v>
      </c>
      <c r="C8" s="11" t="s">
        <v>12</v>
      </c>
      <c r="D8" s="9">
        <v>47388</v>
      </c>
      <c r="E8" s="13">
        <v>5174</v>
      </c>
      <c r="F8" s="13">
        <f t="shared" si="0"/>
        <v>52562</v>
      </c>
    </row>
    <row r="9" spans="1:6" x14ac:dyDescent="0.3">
      <c r="A9" s="10">
        <v>6</v>
      </c>
      <c r="B9" s="4" t="s">
        <v>13</v>
      </c>
      <c r="C9" s="11" t="s">
        <v>14</v>
      </c>
      <c r="D9" s="9">
        <v>822677</v>
      </c>
      <c r="E9" s="13">
        <v>89826</v>
      </c>
      <c r="F9" s="13">
        <f t="shared" si="0"/>
        <v>912503</v>
      </c>
    </row>
    <row r="10" spans="1:6" x14ac:dyDescent="0.3">
      <c r="A10" s="10">
        <v>7</v>
      </c>
      <c r="B10" s="4" t="s">
        <v>13</v>
      </c>
      <c r="C10" s="11" t="s">
        <v>15</v>
      </c>
      <c r="D10" s="9">
        <v>39420</v>
      </c>
      <c r="E10" s="13">
        <v>4304</v>
      </c>
      <c r="F10" s="13">
        <f t="shared" si="0"/>
        <v>43724</v>
      </c>
    </row>
    <row r="11" spans="1:6" x14ac:dyDescent="0.3">
      <c r="A11" s="10">
        <v>8</v>
      </c>
      <c r="B11" s="4" t="s">
        <v>16</v>
      </c>
      <c r="C11" s="11" t="s">
        <v>17</v>
      </c>
      <c r="D11" s="9">
        <v>113483</v>
      </c>
      <c r="E11" s="13">
        <v>12391</v>
      </c>
      <c r="F11" s="13">
        <f t="shared" si="0"/>
        <v>125874</v>
      </c>
    </row>
    <row r="12" spans="1:6" x14ac:dyDescent="0.3">
      <c r="A12" s="10">
        <v>9</v>
      </c>
      <c r="B12" s="4" t="s">
        <v>18</v>
      </c>
      <c r="C12" s="11" t="s">
        <v>19</v>
      </c>
      <c r="D12" s="9">
        <v>31581</v>
      </c>
      <c r="E12" s="13">
        <v>3448</v>
      </c>
      <c r="F12" s="13">
        <f t="shared" si="0"/>
        <v>35029</v>
      </c>
    </row>
    <row r="13" spans="1:6" x14ac:dyDescent="0.3">
      <c r="A13" s="10">
        <v>10</v>
      </c>
      <c r="B13" s="4" t="s">
        <v>20</v>
      </c>
      <c r="C13" s="11" t="s">
        <v>21</v>
      </c>
      <c r="D13" s="9">
        <v>49095</v>
      </c>
      <c r="E13" s="13">
        <v>5361</v>
      </c>
      <c r="F13" s="13">
        <f t="shared" si="0"/>
        <v>54456</v>
      </c>
    </row>
    <row r="14" spans="1:6" x14ac:dyDescent="0.3">
      <c r="A14" s="10">
        <v>11</v>
      </c>
      <c r="B14" s="4" t="s">
        <v>22</v>
      </c>
      <c r="C14" s="11" t="s">
        <v>23</v>
      </c>
      <c r="D14" s="9">
        <v>638797</v>
      </c>
      <c r="E14" s="13">
        <v>69749</v>
      </c>
      <c r="F14" s="13">
        <f t="shared" si="0"/>
        <v>708546</v>
      </c>
    </row>
    <row r="15" spans="1:6" x14ac:dyDescent="0.3">
      <c r="A15" s="10">
        <v>12</v>
      </c>
      <c r="B15" s="4" t="s">
        <v>24</v>
      </c>
      <c r="C15" s="11" t="s">
        <v>25</v>
      </c>
      <c r="D15" s="9">
        <v>65478</v>
      </c>
      <c r="E15" s="13">
        <v>7150</v>
      </c>
      <c r="F15" s="13">
        <f t="shared" si="0"/>
        <v>72628</v>
      </c>
    </row>
    <row r="16" spans="1:6" x14ac:dyDescent="0.3">
      <c r="A16" s="10">
        <v>13</v>
      </c>
      <c r="B16" s="4" t="s">
        <v>26</v>
      </c>
      <c r="C16" s="11" t="s">
        <v>27</v>
      </c>
      <c r="D16" s="9">
        <v>75685</v>
      </c>
      <c r="E16" s="13">
        <v>8263</v>
      </c>
      <c r="F16" s="13">
        <f t="shared" si="0"/>
        <v>83948</v>
      </c>
    </row>
    <row r="17" spans="1:6" x14ac:dyDescent="0.3">
      <c r="A17" s="10">
        <v>14</v>
      </c>
      <c r="B17" s="4" t="s">
        <v>28</v>
      </c>
      <c r="C17" s="11" t="s">
        <v>29</v>
      </c>
      <c r="D17" s="9">
        <v>220452</v>
      </c>
      <c r="E17" s="13">
        <v>24071</v>
      </c>
      <c r="F17" s="13">
        <f t="shared" si="0"/>
        <v>244523</v>
      </c>
    </row>
    <row r="18" spans="1:6" x14ac:dyDescent="0.3">
      <c r="A18" s="10">
        <v>15</v>
      </c>
      <c r="B18" s="4" t="s">
        <v>30</v>
      </c>
      <c r="C18" s="11" t="s">
        <v>31</v>
      </c>
      <c r="D18" s="9">
        <v>1663299</v>
      </c>
      <c r="E18" s="13">
        <v>181611</v>
      </c>
      <c r="F18" s="13">
        <f t="shared" si="0"/>
        <v>1844910</v>
      </c>
    </row>
    <row r="19" spans="1:6" x14ac:dyDescent="0.3">
      <c r="A19" s="10">
        <v>16</v>
      </c>
      <c r="B19" s="4" t="s">
        <v>32</v>
      </c>
      <c r="C19" s="11" t="s">
        <v>33</v>
      </c>
      <c r="D19" s="9">
        <v>515461</v>
      </c>
      <c r="E19" s="13">
        <v>56281</v>
      </c>
      <c r="F19" s="13">
        <f t="shared" si="0"/>
        <v>571742</v>
      </c>
    </row>
    <row r="20" spans="1:6" x14ac:dyDescent="0.3">
      <c r="A20" s="10">
        <v>17</v>
      </c>
      <c r="B20" s="4" t="s">
        <v>34</v>
      </c>
      <c r="C20" s="11" t="s">
        <v>35</v>
      </c>
      <c r="D20" s="9">
        <v>31581</v>
      </c>
      <c r="E20" s="13">
        <v>3448</v>
      </c>
      <c r="F20" s="13">
        <f t="shared" si="0"/>
        <v>35029</v>
      </c>
    </row>
    <row r="21" spans="1:6" x14ac:dyDescent="0.3">
      <c r="A21" s="10">
        <v>18</v>
      </c>
      <c r="B21" s="4" t="s">
        <v>36</v>
      </c>
      <c r="C21" s="11" t="s">
        <v>37</v>
      </c>
      <c r="D21" s="9">
        <v>449878</v>
      </c>
      <c r="E21" s="13">
        <v>49121</v>
      </c>
      <c r="F21" s="13">
        <f t="shared" si="0"/>
        <v>498999</v>
      </c>
    </row>
    <row r="22" spans="1:6" x14ac:dyDescent="0.3">
      <c r="A22" s="10">
        <v>19</v>
      </c>
      <c r="B22" s="4" t="s">
        <v>38</v>
      </c>
      <c r="C22" s="11" t="s">
        <v>39</v>
      </c>
      <c r="D22" s="9">
        <v>1096782</v>
      </c>
      <c r="E22" s="13">
        <v>119755</v>
      </c>
      <c r="F22" s="13">
        <f t="shared" si="0"/>
        <v>1216537</v>
      </c>
    </row>
    <row r="23" spans="1:6" x14ac:dyDescent="0.3">
      <c r="A23" s="10">
        <v>20</v>
      </c>
      <c r="B23" s="4" t="s">
        <v>40</v>
      </c>
      <c r="C23" s="11" t="s">
        <v>41</v>
      </c>
      <c r="D23" s="9">
        <v>31581</v>
      </c>
      <c r="E23" s="13">
        <v>3448</v>
      </c>
      <c r="F23" s="13">
        <f t="shared" si="0"/>
        <v>35029</v>
      </c>
    </row>
    <row r="24" spans="1:6" x14ac:dyDescent="0.3">
      <c r="A24" s="10">
        <v>21</v>
      </c>
      <c r="B24" s="4" t="s">
        <v>42</v>
      </c>
      <c r="C24" s="11" t="s">
        <v>43</v>
      </c>
      <c r="D24" s="9">
        <v>198470</v>
      </c>
      <c r="E24" s="13">
        <v>21670</v>
      </c>
      <c r="F24" s="13">
        <f t="shared" si="0"/>
        <v>220140</v>
      </c>
    </row>
    <row r="25" spans="1:6" x14ac:dyDescent="0.3">
      <c r="A25" s="10">
        <v>22</v>
      </c>
      <c r="B25" s="4" t="s">
        <v>44</v>
      </c>
      <c r="C25" s="11" t="s">
        <v>45</v>
      </c>
      <c r="D25" s="9">
        <v>1939108</v>
      </c>
      <c r="E25" s="13">
        <v>211727</v>
      </c>
      <c r="F25" s="13">
        <f t="shared" si="0"/>
        <v>2150835</v>
      </c>
    </row>
    <row r="26" spans="1:6" x14ac:dyDescent="0.3">
      <c r="A26" s="10">
        <v>23</v>
      </c>
      <c r="B26" s="4" t="s">
        <v>46</v>
      </c>
      <c r="C26" s="11" t="s">
        <v>47</v>
      </c>
      <c r="D26" s="9">
        <v>31581</v>
      </c>
      <c r="E26" s="13">
        <v>3448</v>
      </c>
      <c r="F26" s="13">
        <f t="shared" si="0"/>
        <v>35029</v>
      </c>
    </row>
    <row r="27" spans="1:6" x14ac:dyDescent="0.3">
      <c r="A27" s="10">
        <v>24</v>
      </c>
      <c r="B27" s="4" t="s">
        <v>48</v>
      </c>
      <c r="C27" s="11" t="s">
        <v>49</v>
      </c>
      <c r="D27" s="9">
        <v>144896</v>
      </c>
      <c r="E27" s="13">
        <v>15821</v>
      </c>
      <c r="F27" s="13">
        <f t="shared" si="0"/>
        <v>160717</v>
      </c>
    </row>
    <row r="28" spans="1:6" x14ac:dyDescent="0.3">
      <c r="A28" s="10">
        <v>25</v>
      </c>
      <c r="B28" s="4" t="s">
        <v>163</v>
      </c>
      <c r="C28" s="11" t="s">
        <v>50</v>
      </c>
      <c r="D28" s="9">
        <v>32189</v>
      </c>
      <c r="E28" s="13">
        <v>3514</v>
      </c>
      <c r="F28" s="13">
        <f t="shared" si="0"/>
        <v>35703</v>
      </c>
    </row>
    <row r="29" spans="1:6" x14ac:dyDescent="0.3">
      <c r="A29" s="10">
        <v>26</v>
      </c>
      <c r="B29" s="4" t="s">
        <v>51</v>
      </c>
      <c r="C29" s="11" t="s">
        <v>52</v>
      </c>
      <c r="D29" s="9">
        <v>2856741</v>
      </c>
      <c r="E29" s="13">
        <v>311921</v>
      </c>
      <c r="F29" s="13">
        <f t="shared" si="0"/>
        <v>3168662</v>
      </c>
    </row>
    <row r="30" spans="1:6" x14ac:dyDescent="0.3">
      <c r="A30" s="10">
        <v>27</v>
      </c>
      <c r="B30" s="4" t="s">
        <v>53</v>
      </c>
      <c r="C30" s="11" t="s">
        <v>54</v>
      </c>
      <c r="D30" s="9">
        <v>38415</v>
      </c>
      <c r="E30" s="13">
        <v>4195</v>
      </c>
      <c r="F30" s="13">
        <f t="shared" si="0"/>
        <v>42610</v>
      </c>
    </row>
    <row r="31" spans="1:6" x14ac:dyDescent="0.3">
      <c r="A31" s="10">
        <v>28</v>
      </c>
      <c r="B31" s="4" t="s">
        <v>55</v>
      </c>
      <c r="C31" s="11" t="s">
        <v>56</v>
      </c>
      <c r="D31" s="9">
        <v>31581</v>
      </c>
      <c r="E31" s="13">
        <v>3448</v>
      </c>
      <c r="F31" s="13">
        <f t="shared" si="0"/>
        <v>35029</v>
      </c>
    </row>
    <row r="32" spans="1:6" x14ac:dyDescent="0.3">
      <c r="A32" s="10">
        <v>29</v>
      </c>
      <c r="B32" s="4" t="s">
        <v>57</v>
      </c>
      <c r="C32" s="11" t="s">
        <v>58</v>
      </c>
      <c r="D32" s="9">
        <v>50680</v>
      </c>
      <c r="E32" s="13">
        <v>5533</v>
      </c>
      <c r="F32" s="13">
        <f t="shared" si="0"/>
        <v>56213</v>
      </c>
    </row>
    <row r="33" spans="1:6" x14ac:dyDescent="0.3">
      <c r="A33" s="10">
        <v>30</v>
      </c>
      <c r="B33" s="4" t="s">
        <v>59</v>
      </c>
      <c r="C33" s="11" t="s">
        <v>60</v>
      </c>
      <c r="D33" s="12">
        <v>31581</v>
      </c>
      <c r="E33" s="13">
        <v>3448</v>
      </c>
      <c r="F33" s="13">
        <f t="shared" si="0"/>
        <v>35029</v>
      </c>
    </row>
    <row r="34" spans="1:6" x14ac:dyDescent="0.3">
      <c r="A34" s="10">
        <v>31</v>
      </c>
      <c r="B34" s="4" t="s">
        <v>61</v>
      </c>
      <c r="C34" s="11" t="s">
        <v>62</v>
      </c>
      <c r="D34" s="9">
        <v>277418</v>
      </c>
      <c r="E34" s="13">
        <v>30290</v>
      </c>
      <c r="F34" s="13">
        <f t="shared" si="0"/>
        <v>307708</v>
      </c>
    </row>
    <row r="35" spans="1:6" x14ac:dyDescent="0.3">
      <c r="A35" s="10">
        <v>32</v>
      </c>
      <c r="B35" s="4" t="s">
        <v>63</v>
      </c>
      <c r="C35" s="11" t="s">
        <v>64</v>
      </c>
      <c r="D35" s="9">
        <v>1994395</v>
      </c>
      <c r="E35" s="13">
        <v>217763</v>
      </c>
      <c r="F35" s="13">
        <f t="shared" si="0"/>
        <v>2212158</v>
      </c>
    </row>
    <row r="36" spans="1:6" x14ac:dyDescent="0.3">
      <c r="A36" s="10">
        <v>33</v>
      </c>
      <c r="B36" s="4" t="s">
        <v>65</v>
      </c>
      <c r="C36" s="11" t="s">
        <v>66</v>
      </c>
      <c r="D36" s="9">
        <v>3525121</v>
      </c>
      <c r="E36" s="13">
        <v>384900</v>
      </c>
      <c r="F36" s="13">
        <f t="shared" si="0"/>
        <v>3910021</v>
      </c>
    </row>
    <row r="37" spans="1:6" x14ac:dyDescent="0.3">
      <c r="A37" s="10">
        <v>34</v>
      </c>
      <c r="B37" s="4" t="s">
        <v>67</v>
      </c>
      <c r="C37" s="11" t="s">
        <v>68</v>
      </c>
      <c r="D37" s="9">
        <v>51069</v>
      </c>
      <c r="E37" s="13">
        <v>5576</v>
      </c>
      <c r="F37" s="13">
        <f t="shared" si="0"/>
        <v>56645</v>
      </c>
    </row>
    <row r="38" spans="1:6" x14ac:dyDescent="0.3">
      <c r="A38" s="10">
        <v>35</v>
      </c>
      <c r="B38" s="4" t="s">
        <v>69</v>
      </c>
      <c r="C38" s="11" t="s">
        <v>70</v>
      </c>
      <c r="D38" s="9">
        <v>61819</v>
      </c>
      <c r="E38" s="13">
        <v>6750</v>
      </c>
      <c r="F38" s="13">
        <f t="shared" si="0"/>
        <v>68569</v>
      </c>
    </row>
    <row r="39" spans="1:6" x14ac:dyDescent="0.3">
      <c r="A39" s="10">
        <v>36</v>
      </c>
      <c r="B39" s="4" t="s">
        <v>71</v>
      </c>
      <c r="C39" s="11" t="s">
        <v>72</v>
      </c>
      <c r="D39" s="9">
        <v>31581</v>
      </c>
      <c r="E39" s="13">
        <v>3448</v>
      </c>
      <c r="F39" s="13">
        <f t="shared" si="0"/>
        <v>35029</v>
      </c>
    </row>
    <row r="40" spans="1:6" x14ac:dyDescent="0.3">
      <c r="A40" s="10">
        <v>37</v>
      </c>
      <c r="B40" s="4" t="s">
        <v>73</v>
      </c>
      <c r="C40" s="11" t="s">
        <v>74</v>
      </c>
      <c r="D40" s="9">
        <v>40392</v>
      </c>
      <c r="E40" s="13">
        <v>4411</v>
      </c>
      <c r="F40" s="13">
        <f t="shared" si="0"/>
        <v>44803</v>
      </c>
    </row>
    <row r="41" spans="1:6" x14ac:dyDescent="0.3">
      <c r="A41" s="10">
        <v>38</v>
      </c>
      <c r="B41" s="4" t="s">
        <v>75</v>
      </c>
      <c r="C41" s="11" t="s">
        <v>76</v>
      </c>
      <c r="D41" s="9">
        <v>13421913</v>
      </c>
      <c r="E41" s="13">
        <v>1465505</v>
      </c>
      <c r="F41" s="13">
        <f t="shared" si="0"/>
        <v>14887418</v>
      </c>
    </row>
    <row r="42" spans="1:6" x14ac:dyDescent="0.3">
      <c r="A42" s="10">
        <v>39</v>
      </c>
      <c r="B42" s="4" t="s">
        <v>77</v>
      </c>
      <c r="C42" s="11" t="s">
        <v>78</v>
      </c>
      <c r="D42" s="9">
        <v>126853</v>
      </c>
      <c r="E42" s="13">
        <v>13851</v>
      </c>
      <c r="F42" s="13">
        <f t="shared" si="0"/>
        <v>140704</v>
      </c>
    </row>
    <row r="43" spans="1:6" x14ac:dyDescent="0.3">
      <c r="A43" s="10">
        <v>40</v>
      </c>
      <c r="B43" s="4" t="s">
        <v>77</v>
      </c>
      <c r="C43" s="11" t="s">
        <v>79</v>
      </c>
      <c r="D43" s="9">
        <v>55506</v>
      </c>
      <c r="E43" s="13">
        <v>6060</v>
      </c>
      <c r="F43" s="13">
        <f t="shared" si="0"/>
        <v>61566</v>
      </c>
    </row>
    <row r="44" spans="1:6" x14ac:dyDescent="0.3">
      <c r="A44" s="10">
        <v>41</v>
      </c>
      <c r="B44" s="4" t="s">
        <v>80</v>
      </c>
      <c r="C44" s="11" t="s">
        <v>81</v>
      </c>
      <c r="D44" s="9">
        <v>310295</v>
      </c>
      <c r="E44" s="13">
        <v>33880</v>
      </c>
      <c r="F44" s="13">
        <f t="shared" si="0"/>
        <v>344175</v>
      </c>
    </row>
    <row r="45" spans="1:6" x14ac:dyDescent="0.3">
      <c r="A45" s="10">
        <v>42</v>
      </c>
      <c r="B45" s="4" t="s">
        <v>82</v>
      </c>
      <c r="C45" s="11" t="s">
        <v>83</v>
      </c>
      <c r="D45" s="9">
        <v>241087</v>
      </c>
      <c r="E45" s="13">
        <v>26324</v>
      </c>
      <c r="F45" s="13">
        <f t="shared" si="0"/>
        <v>267411</v>
      </c>
    </row>
    <row r="46" spans="1:6" x14ac:dyDescent="0.3">
      <c r="A46" s="10">
        <v>43</v>
      </c>
      <c r="B46" s="4" t="s">
        <v>84</v>
      </c>
      <c r="C46" s="11" t="s">
        <v>85</v>
      </c>
      <c r="D46" s="9">
        <v>147756</v>
      </c>
      <c r="E46" s="13">
        <v>16133</v>
      </c>
      <c r="F46" s="13">
        <f t="shared" si="0"/>
        <v>163889</v>
      </c>
    </row>
    <row r="47" spans="1:6" x14ac:dyDescent="0.3">
      <c r="A47" s="10">
        <v>44</v>
      </c>
      <c r="B47" s="4" t="s">
        <v>86</v>
      </c>
      <c r="C47" s="11" t="s">
        <v>87</v>
      </c>
      <c r="D47" s="9">
        <v>69201</v>
      </c>
      <c r="E47" s="13">
        <v>7556</v>
      </c>
      <c r="F47" s="13">
        <f t="shared" si="0"/>
        <v>76757</v>
      </c>
    </row>
    <row r="48" spans="1:6" x14ac:dyDescent="0.3">
      <c r="A48" s="10">
        <v>45</v>
      </c>
      <c r="B48" s="4" t="s">
        <v>88</v>
      </c>
      <c r="C48" s="11" t="s">
        <v>89</v>
      </c>
      <c r="D48" s="9">
        <v>1541779</v>
      </c>
      <c r="E48" s="13">
        <v>168343</v>
      </c>
      <c r="F48" s="13">
        <f t="shared" si="0"/>
        <v>1710122</v>
      </c>
    </row>
    <row r="49" spans="1:6" x14ac:dyDescent="0.3">
      <c r="A49" s="10">
        <v>46</v>
      </c>
      <c r="B49" s="4" t="s">
        <v>90</v>
      </c>
      <c r="C49" s="11" t="s">
        <v>91</v>
      </c>
      <c r="D49" s="9">
        <v>951165</v>
      </c>
      <c r="E49" s="13">
        <v>103855</v>
      </c>
      <c r="F49" s="13">
        <f t="shared" si="0"/>
        <v>1055020</v>
      </c>
    </row>
    <row r="50" spans="1:6" x14ac:dyDescent="0.3">
      <c r="A50" s="10">
        <v>47</v>
      </c>
      <c r="B50" s="4" t="s">
        <v>92</v>
      </c>
      <c r="C50" s="11" t="s">
        <v>93</v>
      </c>
      <c r="D50" s="9">
        <v>570332</v>
      </c>
      <c r="E50" s="13">
        <v>62273</v>
      </c>
      <c r="F50" s="13">
        <f t="shared" si="0"/>
        <v>632605</v>
      </c>
    </row>
    <row r="51" spans="1:6" x14ac:dyDescent="0.3">
      <c r="A51" s="10">
        <v>48</v>
      </c>
      <c r="B51" s="4" t="s">
        <v>94</v>
      </c>
      <c r="C51" s="11" t="s">
        <v>95</v>
      </c>
      <c r="D51" s="9">
        <v>146799</v>
      </c>
      <c r="E51" s="13">
        <v>16029</v>
      </c>
      <c r="F51" s="13">
        <f t="shared" si="0"/>
        <v>162828</v>
      </c>
    </row>
    <row r="52" spans="1:6" x14ac:dyDescent="0.3">
      <c r="A52" s="10">
        <v>49</v>
      </c>
      <c r="B52" s="4" t="s">
        <v>96</v>
      </c>
      <c r="C52" s="11" t="s">
        <v>97</v>
      </c>
      <c r="D52" s="9">
        <v>4762195</v>
      </c>
      <c r="E52" s="13">
        <v>519973</v>
      </c>
      <c r="F52" s="13">
        <f t="shared" si="0"/>
        <v>5282168</v>
      </c>
    </row>
    <row r="53" spans="1:6" x14ac:dyDescent="0.3">
      <c r="A53" s="10">
        <v>50</v>
      </c>
      <c r="B53" s="4" t="s">
        <v>98</v>
      </c>
      <c r="C53" s="11" t="s">
        <v>99</v>
      </c>
      <c r="D53" s="9">
        <v>131102</v>
      </c>
      <c r="E53" s="13">
        <v>14314</v>
      </c>
      <c r="F53" s="13">
        <f t="shared" si="0"/>
        <v>145416</v>
      </c>
    </row>
    <row r="54" spans="1:6" x14ac:dyDescent="0.3">
      <c r="A54" s="10">
        <v>51</v>
      </c>
      <c r="B54" s="4" t="s">
        <v>100</v>
      </c>
      <c r="C54" s="11" t="s">
        <v>101</v>
      </c>
      <c r="D54" s="9">
        <v>346535</v>
      </c>
      <c r="E54" s="13">
        <v>37837</v>
      </c>
      <c r="F54" s="13">
        <f t="shared" si="0"/>
        <v>384372</v>
      </c>
    </row>
    <row r="55" spans="1:6" x14ac:dyDescent="0.3">
      <c r="A55" s="10">
        <v>52</v>
      </c>
      <c r="B55" s="4" t="s">
        <v>102</v>
      </c>
      <c r="C55" s="11" t="s">
        <v>103</v>
      </c>
      <c r="D55" s="9">
        <v>479392</v>
      </c>
      <c r="E55" s="13">
        <v>52343</v>
      </c>
      <c r="F55" s="13">
        <f t="shared" si="0"/>
        <v>531735</v>
      </c>
    </row>
    <row r="56" spans="1:6" x14ac:dyDescent="0.3">
      <c r="A56" s="10">
        <v>53</v>
      </c>
      <c r="B56" s="4" t="s">
        <v>104</v>
      </c>
      <c r="C56" s="11" t="s">
        <v>105</v>
      </c>
      <c r="D56" s="9">
        <v>645262</v>
      </c>
      <c r="E56" s="13">
        <v>70454</v>
      </c>
      <c r="F56" s="13">
        <f t="shared" si="0"/>
        <v>715716</v>
      </c>
    </row>
    <row r="57" spans="1:6" x14ac:dyDescent="0.3">
      <c r="A57" s="10">
        <v>54</v>
      </c>
      <c r="B57" s="4" t="s">
        <v>106</v>
      </c>
      <c r="C57" s="11" t="s">
        <v>107</v>
      </c>
      <c r="D57" s="9">
        <v>89291</v>
      </c>
      <c r="E57" s="13">
        <v>9749</v>
      </c>
      <c r="F57" s="13">
        <f t="shared" si="0"/>
        <v>99040</v>
      </c>
    </row>
    <row r="58" spans="1:6" x14ac:dyDescent="0.3">
      <c r="A58" s="10">
        <v>55</v>
      </c>
      <c r="B58" s="4" t="s">
        <v>108</v>
      </c>
      <c r="C58" s="11" t="s">
        <v>109</v>
      </c>
      <c r="D58" s="9">
        <v>2518432</v>
      </c>
      <c r="E58" s="13">
        <v>274982</v>
      </c>
      <c r="F58" s="13">
        <f t="shared" si="0"/>
        <v>2793414</v>
      </c>
    </row>
    <row r="59" spans="1:6" x14ac:dyDescent="0.3">
      <c r="A59" s="10">
        <v>56</v>
      </c>
      <c r="B59" s="4" t="s">
        <v>110</v>
      </c>
      <c r="C59" s="11" t="s">
        <v>111</v>
      </c>
      <c r="D59" s="9">
        <v>34446</v>
      </c>
      <c r="E59" s="13">
        <v>3761</v>
      </c>
      <c r="F59" s="13">
        <f t="shared" si="0"/>
        <v>38207</v>
      </c>
    </row>
    <row r="60" spans="1:6" x14ac:dyDescent="0.3">
      <c r="A60" s="10">
        <v>57</v>
      </c>
      <c r="B60" s="4" t="s">
        <v>112</v>
      </c>
      <c r="C60" s="11" t="s">
        <v>113</v>
      </c>
      <c r="D60" s="9">
        <v>927473</v>
      </c>
      <c r="E60" s="13">
        <v>101268</v>
      </c>
      <c r="F60" s="13">
        <f t="shared" si="0"/>
        <v>1028741</v>
      </c>
    </row>
    <row r="61" spans="1:6" x14ac:dyDescent="0.3">
      <c r="A61" s="10">
        <v>58</v>
      </c>
      <c r="B61" s="4" t="s">
        <v>114</v>
      </c>
      <c r="C61" s="11" t="s">
        <v>115</v>
      </c>
      <c r="D61" s="9">
        <v>2255479</v>
      </c>
      <c r="E61" s="13">
        <v>246271</v>
      </c>
      <c r="F61" s="13">
        <f t="shared" si="0"/>
        <v>2501750</v>
      </c>
    </row>
    <row r="62" spans="1:6" x14ac:dyDescent="0.3">
      <c r="A62" s="10">
        <v>59</v>
      </c>
      <c r="B62" s="4" t="s">
        <v>116</v>
      </c>
      <c r="C62" s="11" t="s">
        <v>117</v>
      </c>
      <c r="D62" s="9">
        <v>91842</v>
      </c>
      <c r="E62" s="13">
        <v>10028</v>
      </c>
      <c r="F62" s="13">
        <f t="shared" si="0"/>
        <v>101870</v>
      </c>
    </row>
    <row r="63" spans="1:6" x14ac:dyDescent="0.3">
      <c r="A63" s="10">
        <v>60</v>
      </c>
      <c r="B63" s="4" t="s">
        <v>118</v>
      </c>
      <c r="C63" s="11" t="s">
        <v>119</v>
      </c>
      <c r="D63" s="9">
        <v>259344</v>
      </c>
      <c r="E63" s="13">
        <v>28317</v>
      </c>
      <c r="F63" s="13">
        <f t="shared" si="0"/>
        <v>287661</v>
      </c>
    </row>
    <row r="64" spans="1:6" x14ac:dyDescent="0.3">
      <c r="A64" s="10">
        <v>61</v>
      </c>
      <c r="B64" s="4" t="s">
        <v>120</v>
      </c>
      <c r="C64" s="11" t="s">
        <v>121</v>
      </c>
      <c r="D64" s="9">
        <v>1020114</v>
      </c>
      <c r="E64" s="13">
        <v>111384</v>
      </c>
      <c r="F64" s="13">
        <f t="shared" si="0"/>
        <v>1131498</v>
      </c>
    </row>
    <row r="65" spans="1:6" x14ac:dyDescent="0.3">
      <c r="A65" s="10">
        <v>62</v>
      </c>
      <c r="B65" s="4" t="s">
        <v>122</v>
      </c>
      <c r="C65" s="11" t="s">
        <v>123</v>
      </c>
      <c r="D65" s="9">
        <v>155213</v>
      </c>
      <c r="E65" s="13">
        <v>16947</v>
      </c>
      <c r="F65" s="13">
        <f t="shared" si="0"/>
        <v>172160</v>
      </c>
    </row>
    <row r="66" spans="1:6" x14ac:dyDescent="0.3">
      <c r="A66" s="10">
        <v>63</v>
      </c>
      <c r="B66" s="4" t="s">
        <v>124</v>
      </c>
      <c r="C66" s="11" t="s">
        <v>125</v>
      </c>
      <c r="D66" s="9">
        <v>10263816</v>
      </c>
      <c r="E66" s="13">
        <v>1120680</v>
      </c>
      <c r="F66" s="13">
        <f t="shared" si="0"/>
        <v>11384496</v>
      </c>
    </row>
    <row r="67" spans="1:6" x14ac:dyDescent="0.3">
      <c r="A67" s="10">
        <v>64</v>
      </c>
      <c r="B67" s="4" t="s">
        <v>126</v>
      </c>
      <c r="C67" s="11" t="s">
        <v>127</v>
      </c>
      <c r="D67" s="9">
        <v>110977</v>
      </c>
      <c r="E67" s="13">
        <v>12117</v>
      </c>
      <c r="F67" s="13">
        <f t="shared" si="0"/>
        <v>123094</v>
      </c>
    </row>
    <row r="68" spans="1:6" x14ac:dyDescent="0.3">
      <c r="A68" s="10">
        <v>65</v>
      </c>
      <c r="B68" s="4" t="s">
        <v>128</v>
      </c>
      <c r="C68" s="11" t="s">
        <v>129</v>
      </c>
      <c r="D68" s="9">
        <v>54404</v>
      </c>
      <c r="E68" s="13">
        <v>5940</v>
      </c>
      <c r="F68" s="13">
        <f t="shared" si="0"/>
        <v>60344</v>
      </c>
    </row>
    <row r="69" spans="1:6" x14ac:dyDescent="0.3">
      <c r="A69" s="10">
        <v>66</v>
      </c>
      <c r="B69" s="4" t="s">
        <v>130</v>
      </c>
      <c r="C69" s="11" t="s">
        <v>131</v>
      </c>
      <c r="D69" s="9">
        <v>152786</v>
      </c>
      <c r="E69" s="13">
        <v>16683</v>
      </c>
      <c r="F69" s="13">
        <f t="shared" ref="F69:F83" si="1">D69+E69</f>
        <v>169469</v>
      </c>
    </row>
    <row r="70" spans="1:6" x14ac:dyDescent="0.3">
      <c r="A70" s="10">
        <v>67</v>
      </c>
      <c r="B70" s="4" t="s">
        <v>132</v>
      </c>
      <c r="C70" s="11" t="s">
        <v>133</v>
      </c>
      <c r="D70" s="9">
        <v>39107</v>
      </c>
      <c r="E70" s="13">
        <v>4270</v>
      </c>
      <c r="F70" s="13">
        <f t="shared" si="1"/>
        <v>43377</v>
      </c>
    </row>
    <row r="71" spans="1:6" x14ac:dyDescent="0.3">
      <c r="A71" s="10">
        <v>68</v>
      </c>
      <c r="B71" s="4" t="s">
        <v>134</v>
      </c>
      <c r="C71" s="11" t="s">
        <v>135</v>
      </c>
      <c r="D71" s="9">
        <v>78041</v>
      </c>
      <c r="E71" s="13">
        <v>8521</v>
      </c>
      <c r="F71" s="13">
        <f t="shared" si="1"/>
        <v>86562</v>
      </c>
    </row>
    <row r="72" spans="1:6" x14ac:dyDescent="0.3">
      <c r="A72" s="10">
        <v>69</v>
      </c>
      <c r="B72" s="4" t="s">
        <v>136</v>
      </c>
      <c r="C72" s="11" t="s">
        <v>137</v>
      </c>
      <c r="D72" s="9">
        <v>132023</v>
      </c>
      <c r="E72" s="13">
        <v>14416</v>
      </c>
      <c r="F72" s="13">
        <f t="shared" si="1"/>
        <v>146439</v>
      </c>
    </row>
    <row r="73" spans="1:6" x14ac:dyDescent="0.3">
      <c r="A73" s="10">
        <v>70</v>
      </c>
      <c r="B73" s="4" t="s">
        <v>138</v>
      </c>
      <c r="C73" s="11" t="s">
        <v>139</v>
      </c>
      <c r="D73" s="9">
        <v>31581</v>
      </c>
      <c r="E73" s="13">
        <v>3448</v>
      </c>
      <c r="F73" s="13">
        <f t="shared" si="1"/>
        <v>35029</v>
      </c>
    </row>
    <row r="74" spans="1:6" x14ac:dyDescent="0.3">
      <c r="A74" s="10">
        <v>71</v>
      </c>
      <c r="B74" s="4" t="s">
        <v>140</v>
      </c>
      <c r="C74" s="11" t="s">
        <v>141</v>
      </c>
      <c r="D74" s="9">
        <v>145435</v>
      </c>
      <c r="E74" s="13">
        <v>15880</v>
      </c>
      <c r="F74" s="13">
        <f t="shared" si="1"/>
        <v>161315</v>
      </c>
    </row>
    <row r="75" spans="1:6" x14ac:dyDescent="0.3">
      <c r="A75" s="10">
        <v>72</v>
      </c>
      <c r="B75" s="4" t="s">
        <v>142</v>
      </c>
      <c r="C75" s="11" t="s">
        <v>143</v>
      </c>
      <c r="D75" s="9">
        <v>619130</v>
      </c>
      <c r="E75" s="13">
        <v>67601</v>
      </c>
      <c r="F75" s="13">
        <f t="shared" si="1"/>
        <v>686731</v>
      </c>
    </row>
    <row r="76" spans="1:6" x14ac:dyDescent="0.3">
      <c r="A76" s="10">
        <v>73</v>
      </c>
      <c r="B76" s="4" t="s">
        <v>144</v>
      </c>
      <c r="C76" s="11" t="s">
        <v>145</v>
      </c>
      <c r="D76" s="9">
        <v>60858</v>
      </c>
      <c r="E76" s="13">
        <v>6645</v>
      </c>
      <c r="F76" s="13">
        <f t="shared" si="1"/>
        <v>67503</v>
      </c>
    </row>
    <row r="77" spans="1:6" x14ac:dyDescent="0.3">
      <c r="A77" s="10">
        <v>74</v>
      </c>
      <c r="B77" s="4" t="s">
        <v>146</v>
      </c>
      <c r="C77" s="11" t="s">
        <v>147</v>
      </c>
      <c r="D77" s="9">
        <v>31581</v>
      </c>
      <c r="E77" s="13">
        <v>3448</v>
      </c>
      <c r="F77" s="13">
        <f t="shared" si="1"/>
        <v>35029</v>
      </c>
    </row>
    <row r="78" spans="1:6" x14ac:dyDescent="0.3">
      <c r="A78" s="10">
        <v>75</v>
      </c>
      <c r="B78" s="4" t="s">
        <v>148</v>
      </c>
      <c r="C78" s="11" t="s">
        <v>149</v>
      </c>
      <c r="D78" s="9">
        <v>460077</v>
      </c>
      <c r="E78" s="13">
        <v>50235</v>
      </c>
      <c r="F78" s="13">
        <f t="shared" si="1"/>
        <v>510312</v>
      </c>
    </row>
    <row r="79" spans="1:6" x14ac:dyDescent="0.3">
      <c r="A79" s="10">
        <v>76</v>
      </c>
      <c r="B79" s="4" t="s">
        <v>150</v>
      </c>
      <c r="C79" s="11" t="s">
        <v>151</v>
      </c>
      <c r="D79" s="9">
        <v>31581</v>
      </c>
      <c r="E79" s="13">
        <v>3448</v>
      </c>
      <c r="F79" s="13">
        <f t="shared" si="1"/>
        <v>35029</v>
      </c>
    </row>
    <row r="80" spans="1:6" x14ac:dyDescent="0.3">
      <c r="A80" s="10">
        <v>77</v>
      </c>
      <c r="B80" s="4" t="s">
        <v>152</v>
      </c>
      <c r="C80" s="11" t="s">
        <v>153</v>
      </c>
      <c r="D80" s="9">
        <v>77462</v>
      </c>
      <c r="E80" s="13">
        <v>8458</v>
      </c>
      <c r="F80" s="13">
        <f t="shared" si="1"/>
        <v>85920</v>
      </c>
    </row>
    <row r="81" spans="1:6" x14ac:dyDescent="0.3">
      <c r="A81" s="10">
        <v>78</v>
      </c>
      <c r="B81" s="4" t="s">
        <v>154</v>
      </c>
      <c r="C81" s="11" t="s">
        <v>155</v>
      </c>
      <c r="D81" s="9">
        <v>96656</v>
      </c>
      <c r="E81" s="13">
        <v>10553</v>
      </c>
      <c r="F81" s="13">
        <f t="shared" si="1"/>
        <v>107209</v>
      </c>
    </row>
    <row r="82" spans="1:6" x14ac:dyDescent="0.3">
      <c r="A82" s="10">
        <v>79</v>
      </c>
      <c r="B82" s="4" t="s">
        <v>156</v>
      </c>
      <c r="C82" s="11" t="s">
        <v>157</v>
      </c>
      <c r="D82" s="9">
        <v>217770</v>
      </c>
      <c r="E82" s="13">
        <v>23777</v>
      </c>
      <c r="F82" s="13">
        <f t="shared" si="1"/>
        <v>241547</v>
      </c>
    </row>
    <row r="83" spans="1:6" x14ac:dyDescent="0.3">
      <c r="A83" s="10">
        <v>80</v>
      </c>
      <c r="B83" s="4" t="s">
        <v>158</v>
      </c>
      <c r="C83" s="11" t="s">
        <v>159</v>
      </c>
      <c r="D83" s="9">
        <v>1883303</v>
      </c>
      <c r="E83" s="13">
        <v>205633</v>
      </c>
      <c r="F83" s="13">
        <f t="shared" si="1"/>
        <v>2088936</v>
      </c>
    </row>
    <row r="84" spans="1:6" x14ac:dyDescent="0.3">
      <c r="A84" s="5"/>
      <c r="B84" s="6" t="s">
        <v>160</v>
      </c>
      <c r="C84" s="6"/>
      <c r="D84" s="7">
        <f>SUM(D4:D83)</f>
        <v>63161946</v>
      </c>
      <c r="E84" s="7">
        <f t="shared" ref="E84:F84" si="2">SUM(E4:E83)</f>
        <v>6896490</v>
      </c>
      <c r="F84" s="7">
        <f t="shared" si="2"/>
        <v>70058436</v>
      </c>
    </row>
    <row r="85" spans="1:6" ht="25.5" customHeight="1" x14ac:dyDescent="0.3">
      <c r="A85" s="16" t="s">
        <v>161</v>
      </c>
      <c r="B85" s="16"/>
      <c r="C85" s="16"/>
      <c r="D85" s="16"/>
      <c r="E85" s="16"/>
      <c r="F85" s="16"/>
    </row>
  </sheetData>
  <sortState xmlns:xlrd2="http://schemas.microsoft.com/office/spreadsheetml/2017/richdata2" ref="A4:D85">
    <sortCondition ref="B4"/>
  </sortState>
  <mergeCells count="3">
    <mergeCell ref="A2:D2"/>
    <mergeCell ref="A1:F1"/>
    <mergeCell ref="A85:F85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AB3A7-639B-4F6E-B860-F385B9B2E380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2.xml><?xml version="1.0" encoding="utf-8"?>
<ds:datastoreItem xmlns:ds="http://schemas.openxmlformats.org/officeDocument/2006/customXml" ds:itemID="{9F74D9CA-02EA-4301-9279-5BFADF00C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PUS 2025</vt:lpstr>
      <vt:lpstr>'PUS 2025'!Názvy_tlače</vt:lpstr>
      <vt:lpstr>'PUS 2025'!Oblasť_tlače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Janíčková</cp:lastModifiedBy>
  <cp:revision/>
  <cp:lastPrinted>2025-06-18T11:27:57Z</cp:lastPrinted>
  <dcterms:created xsi:type="dcterms:W3CDTF">2021-11-18T09:40:09Z</dcterms:created>
  <dcterms:modified xsi:type="dcterms:W3CDTF">2025-07-02T07:53:45Z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2024-06-20T13:26:15Z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52d72160-382c-4069-80a4-c078611138ba</vt:lpwstr>
  </property>
  <property fmtid="{D5CDD505-2E9C-101B-9397-08002B2CF9AE}" pid="17" name="MSIP_Label_defa4170-0d19-0005-0004-bc88714345d2_ContentBits">
    <vt:lpwstr>0</vt:lpwstr>
  </property>
</Properties>
</file>