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Projekty\Vzdelavanie\MSVVaS SR\2022-09 MSVVaS SR\"/>
    </mc:Choice>
  </mc:AlternateContent>
  <xr:revisionPtr revIDLastSave="0" documentId="8_{CB1462AC-078B-4970-B224-C0CFDAED0D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čná analýza" sheetId="6" r:id="rId1"/>
  </sheets>
  <definedNames>
    <definedName name="_xlnm.Print_Area" localSheetId="0">'finančná analýza'!$A$1:$Z$100</definedName>
    <definedName name="sadzba">'finančná analýza'!$Z$8:$Z$9</definedName>
    <definedName name="sadzby">'finančná analýza'!$Z$8:$Z$10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3" i="6" l="1"/>
  <c r="L43" i="6"/>
  <c r="L60" i="6" s="1"/>
  <c r="M43" i="6"/>
  <c r="N43" i="6"/>
  <c r="N60" i="6" s="1"/>
  <c r="O43" i="6"/>
  <c r="P43" i="6"/>
  <c r="P60" i="6" s="1"/>
  <c r="Q43" i="6"/>
  <c r="Q60" i="6" s="1"/>
  <c r="R43" i="6"/>
  <c r="R60" i="6" s="1"/>
  <c r="S43" i="6"/>
  <c r="T43" i="6"/>
  <c r="T60" i="6" s="1"/>
  <c r="U43" i="6"/>
  <c r="V43" i="6"/>
  <c r="V60" i="6" s="1"/>
  <c r="W43" i="6"/>
  <c r="X43" i="6"/>
  <c r="X60" i="6" s="1"/>
  <c r="Y43" i="6"/>
  <c r="Z24" i="6"/>
  <c r="Z28" i="6"/>
  <c r="K68" i="6"/>
  <c r="K69" i="6" s="1"/>
  <c r="L68" i="6"/>
  <c r="M68" i="6"/>
  <c r="M69" i="6" s="1"/>
  <c r="N68" i="6"/>
  <c r="O68" i="6"/>
  <c r="O69" i="6" s="1"/>
  <c r="P68" i="6"/>
  <c r="P69" i="6" s="1"/>
  <c r="Q68" i="6"/>
  <c r="Q69" i="6" s="1"/>
  <c r="R68" i="6"/>
  <c r="S68" i="6"/>
  <c r="S69" i="6" s="1"/>
  <c r="T68" i="6"/>
  <c r="U68" i="6"/>
  <c r="U69" i="6" s="1"/>
  <c r="V68" i="6"/>
  <c r="W68" i="6"/>
  <c r="W69" i="6" s="1"/>
  <c r="X68" i="6"/>
  <c r="X69" i="6" s="1"/>
  <c r="Y68" i="6"/>
  <c r="Y69" i="6" s="1"/>
  <c r="L69" i="6"/>
  <c r="N69" i="6"/>
  <c r="R69" i="6"/>
  <c r="T69" i="6"/>
  <c r="V69" i="6"/>
  <c r="K60" i="6"/>
  <c r="M60" i="6"/>
  <c r="O60" i="6"/>
  <c r="S60" i="6"/>
  <c r="U60" i="6"/>
  <c r="W60" i="6"/>
  <c r="Y60" i="6"/>
  <c r="K51" i="6"/>
  <c r="K54" i="6" s="1"/>
  <c r="K59" i="6" s="1"/>
  <c r="K73" i="6" s="1"/>
  <c r="L51" i="6"/>
  <c r="M51" i="6"/>
  <c r="M54" i="6" s="1"/>
  <c r="M59" i="6" s="1"/>
  <c r="M73" i="6" s="1"/>
  <c r="N51" i="6"/>
  <c r="N54" i="6" s="1"/>
  <c r="N59" i="6" s="1"/>
  <c r="O51" i="6"/>
  <c r="O54" i="6" s="1"/>
  <c r="O59" i="6" s="1"/>
  <c r="O73" i="6" s="1"/>
  <c r="P51" i="6"/>
  <c r="Q51" i="6"/>
  <c r="Q54" i="6" s="1"/>
  <c r="Q59" i="6" s="1"/>
  <c r="Q73" i="6" s="1"/>
  <c r="R51" i="6"/>
  <c r="R54" i="6" s="1"/>
  <c r="R59" i="6" s="1"/>
  <c r="S51" i="6"/>
  <c r="S54" i="6" s="1"/>
  <c r="S59" i="6" s="1"/>
  <c r="S73" i="6" s="1"/>
  <c r="T51" i="6"/>
  <c r="U51" i="6"/>
  <c r="U54" i="6" s="1"/>
  <c r="U59" i="6" s="1"/>
  <c r="U73" i="6" s="1"/>
  <c r="V51" i="6"/>
  <c r="V54" i="6" s="1"/>
  <c r="V59" i="6" s="1"/>
  <c r="W51" i="6"/>
  <c r="W54" i="6" s="1"/>
  <c r="W59" i="6" s="1"/>
  <c r="W73" i="6" s="1"/>
  <c r="X51" i="6"/>
  <c r="Y51" i="6"/>
  <c r="Y54" i="6" s="1"/>
  <c r="Y59" i="6" s="1"/>
  <c r="Y73" i="6" s="1"/>
  <c r="L54" i="6"/>
  <c r="L59" i="6" s="1"/>
  <c r="L73" i="6" s="1"/>
  <c r="P54" i="6"/>
  <c r="P59" i="6" s="1"/>
  <c r="T54" i="6"/>
  <c r="T59" i="6" s="1"/>
  <c r="X54" i="6"/>
  <c r="X59" i="6" s="1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K28" i="6"/>
  <c r="K29" i="6" s="1"/>
  <c r="K76" i="6" s="1"/>
  <c r="L28" i="6"/>
  <c r="M28" i="6"/>
  <c r="N28" i="6"/>
  <c r="O28" i="6"/>
  <c r="P28" i="6"/>
  <c r="Q28" i="6"/>
  <c r="R28" i="6"/>
  <c r="S28" i="6"/>
  <c r="S29" i="6" s="1"/>
  <c r="S76" i="6" s="1"/>
  <c r="T28" i="6"/>
  <c r="U28" i="6"/>
  <c r="V28" i="6"/>
  <c r="W28" i="6"/>
  <c r="X28" i="6"/>
  <c r="Y28" i="6"/>
  <c r="J28" i="6"/>
  <c r="Z87" i="6"/>
  <c r="J80" i="6"/>
  <c r="J81" i="6" s="1"/>
  <c r="I80" i="6"/>
  <c r="I81" i="6" s="1"/>
  <c r="H80" i="6"/>
  <c r="H81" i="6" s="1"/>
  <c r="G80" i="6"/>
  <c r="G81" i="6" s="1"/>
  <c r="F80" i="6"/>
  <c r="F81" i="6" s="1"/>
  <c r="E80" i="6"/>
  <c r="E81" i="6" s="1"/>
  <c r="D80" i="6"/>
  <c r="D81" i="6" s="1"/>
  <c r="C80" i="6"/>
  <c r="C81" i="6" s="1"/>
  <c r="J68" i="6"/>
  <c r="J69" i="6" s="1"/>
  <c r="I68" i="6"/>
  <c r="I69" i="6" s="1"/>
  <c r="H68" i="6"/>
  <c r="H69" i="6" s="1"/>
  <c r="G68" i="6"/>
  <c r="G69" i="6" s="1"/>
  <c r="F68" i="6"/>
  <c r="F69" i="6" s="1"/>
  <c r="E68" i="6"/>
  <c r="E69" i="6" s="1"/>
  <c r="D68" i="6"/>
  <c r="D69" i="6" s="1"/>
  <c r="C68" i="6"/>
  <c r="C69" i="6" s="1"/>
  <c r="C66" i="6"/>
  <c r="D66" i="6" s="1"/>
  <c r="E66" i="6" s="1"/>
  <c r="F66" i="6" s="1"/>
  <c r="G66" i="6" s="1"/>
  <c r="H66" i="6" s="1"/>
  <c r="I66" i="6" s="1"/>
  <c r="J66" i="6" s="1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Y66" i="6" s="1"/>
  <c r="C57" i="6"/>
  <c r="D57" i="6" s="1"/>
  <c r="E57" i="6" s="1"/>
  <c r="F57" i="6" s="1"/>
  <c r="G57" i="6" s="1"/>
  <c r="H57" i="6" s="1"/>
  <c r="I57" i="6" s="1"/>
  <c r="J57" i="6" s="1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Y57" i="6" s="1"/>
  <c r="J51" i="6"/>
  <c r="J54" i="6" s="1"/>
  <c r="J59" i="6" s="1"/>
  <c r="I51" i="6"/>
  <c r="I54" i="6" s="1"/>
  <c r="I59" i="6" s="1"/>
  <c r="C51" i="6"/>
  <c r="C54" i="6" s="1"/>
  <c r="C59" i="6" s="1"/>
  <c r="C73" i="6" s="1"/>
  <c r="D51" i="6"/>
  <c r="D54" i="6" s="1"/>
  <c r="D59" i="6" s="1"/>
  <c r="C46" i="6"/>
  <c r="D46" i="6" s="1"/>
  <c r="E46" i="6" s="1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J43" i="6"/>
  <c r="J60" i="6" s="1"/>
  <c r="I43" i="6"/>
  <c r="I60" i="6" s="1"/>
  <c r="C43" i="6"/>
  <c r="C60" i="6" s="1"/>
  <c r="D43" i="6"/>
  <c r="D60" i="6" s="1"/>
  <c r="C32" i="6"/>
  <c r="D32" i="6" s="1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Y32" i="6" s="1"/>
  <c r="I28" i="6"/>
  <c r="H28" i="6"/>
  <c r="G28" i="6"/>
  <c r="F28" i="6"/>
  <c r="E28" i="6"/>
  <c r="D28" i="6"/>
  <c r="C28" i="6"/>
  <c r="J24" i="6"/>
  <c r="J29" i="6" s="1"/>
  <c r="I24" i="6"/>
  <c r="H24" i="6"/>
  <c r="H29" i="6" s="1"/>
  <c r="H76" i="6" s="1"/>
  <c r="G24" i="6"/>
  <c r="G29" i="6" s="1"/>
  <c r="G76" i="6" s="1"/>
  <c r="F24" i="6"/>
  <c r="F29" i="6" s="1"/>
  <c r="F76" i="6" s="1"/>
  <c r="E24" i="6"/>
  <c r="E29" i="6" s="1"/>
  <c r="E76" i="6" s="1"/>
  <c r="D24" i="6"/>
  <c r="D29" i="6" s="1"/>
  <c r="D76" i="6" s="1"/>
  <c r="C24" i="6"/>
  <c r="C29" i="6" s="1"/>
  <c r="C76" i="6" s="1"/>
  <c r="C16" i="6"/>
  <c r="D16" i="6" s="1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Y16" i="6" s="1"/>
  <c r="F51" i="6"/>
  <c r="F54" i="6" s="1"/>
  <c r="F59" i="6" s="1"/>
  <c r="E51" i="6"/>
  <c r="E54" i="6" s="1"/>
  <c r="E59" i="6" s="1"/>
  <c r="E43" i="6"/>
  <c r="E60" i="6" s="1"/>
  <c r="H51" i="6"/>
  <c r="H54" i="6" s="1"/>
  <c r="H59" i="6" s="1"/>
  <c r="G51" i="6"/>
  <c r="G54" i="6" s="1"/>
  <c r="G59" i="6" s="1"/>
  <c r="F43" i="6"/>
  <c r="F60" i="6" s="1"/>
  <c r="G43" i="6"/>
  <c r="G60" i="6" s="1"/>
  <c r="H43" i="6"/>
  <c r="H60" i="6" s="1"/>
  <c r="I29" i="6" l="1"/>
  <c r="I76" i="6" s="1"/>
  <c r="X29" i="6"/>
  <c r="X76" i="6" s="1"/>
  <c r="V29" i="6"/>
  <c r="V76" i="6" s="1"/>
  <c r="T29" i="6"/>
  <c r="T76" i="6" s="1"/>
  <c r="R29" i="6"/>
  <c r="R76" i="6" s="1"/>
  <c r="R77" i="6" s="1"/>
  <c r="P29" i="6"/>
  <c r="P76" i="6" s="1"/>
  <c r="N29" i="6"/>
  <c r="N76" i="6" s="1"/>
  <c r="N77" i="6" s="1"/>
  <c r="L29" i="6"/>
  <c r="L76" i="6" s="1"/>
  <c r="L77" i="6" s="1"/>
  <c r="Y29" i="6"/>
  <c r="Y76" i="6" s="1"/>
  <c r="Y77" i="6" s="1"/>
  <c r="W29" i="6"/>
  <c r="W76" i="6" s="1"/>
  <c r="W77" i="6" s="1"/>
  <c r="U29" i="6"/>
  <c r="U76" i="6" s="1"/>
  <c r="U77" i="6" s="1"/>
  <c r="Q29" i="6"/>
  <c r="Q76" i="6" s="1"/>
  <c r="Q77" i="6" s="1"/>
  <c r="O29" i="6"/>
  <c r="O76" i="6" s="1"/>
  <c r="M29" i="6"/>
  <c r="M76" i="6" s="1"/>
  <c r="M77" i="6" s="1"/>
  <c r="R73" i="6"/>
  <c r="R74" i="6" s="1"/>
  <c r="R62" i="6"/>
  <c r="N73" i="6"/>
  <c r="N74" i="6" s="1"/>
  <c r="N62" i="6"/>
  <c r="V73" i="6"/>
  <c r="V62" i="6"/>
  <c r="X73" i="6"/>
  <c r="X74" i="6" s="1"/>
  <c r="X62" i="6"/>
  <c r="T73" i="6"/>
  <c r="T74" i="6" s="1"/>
  <c r="T62" i="6"/>
  <c r="P73" i="6"/>
  <c r="P74" i="6" s="1"/>
  <c r="P62" i="6"/>
  <c r="Y62" i="6"/>
  <c r="W62" i="6"/>
  <c r="U62" i="6"/>
  <c r="S62" i="6"/>
  <c r="Q62" i="6"/>
  <c r="O62" i="6"/>
  <c r="M62" i="6"/>
  <c r="K62" i="6"/>
  <c r="L62" i="6"/>
  <c r="S77" i="6"/>
  <c r="O77" i="6"/>
  <c r="K77" i="6"/>
  <c r="J76" i="6"/>
  <c r="X77" i="6"/>
  <c r="V77" i="6"/>
  <c r="T77" i="6"/>
  <c r="P77" i="6"/>
  <c r="Y74" i="6"/>
  <c r="W74" i="6"/>
  <c r="U74" i="6"/>
  <c r="S74" i="6"/>
  <c r="Q74" i="6"/>
  <c r="O74" i="6"/>
  <c r="M74" i="6"/>
  <c r="K74" i="6"/>
  <c r="V74" i="6"/>
  <c r="L74" i="6"/>
  <c r="Z29" i="6"/>
  <c r="Z70" i="6" s="1"/>
  <c r="E73" i="6"/>
  <c r="E62" i="6"/>
  <c r="E63" i="6" s="1"/>
  <c r="E71" i="6" s="1"/>
  <c r="G73" i="6"/>
  <c r="G62" i="6"/>
  <c r="G63" i="6" s="1"/>
  <c r="G71" i="6" s="1"/>
  <c r="H73" i="6"/>
  <c r="H62" i="6"/>
  <c r="F73" i="6"/>
  <c r="F62" i="6"/>
  <c r="C77" i="6"/>
  <c r="C88" i="6"/>
  <c r="F77" i="6"/>
  <c r="F88" i="6"/>
  <c r="G77" i="6"/>
  <c r="G88" i="6"/>
  <c r="J88" i="6"/>
  <c r="J77" i="6"/>
  <c r="C62" i="6"/>
  <c r="C63" i="6" s="1"/>
  <c r="D77" i="6"/>
  <c r="D88" i="6"/>
  <c r="E77" i="6"/>
  <c r="E88" i="6"/>
  <c r="H77" i="6"/>
  <c r="H88" i="6"/>
  <c r="I88" i="6"/>
  <c r="I77" i="6"/>
  <c r="D62" i="6"/>
  <c r="D73" i="6"/>
  <c r="I62" i="6"/>
  <c r="I73" i="6"/>
  <c r="J73" i="6"/>
  <c r="J62" i="6"/>
  <c r="Z76" i="6" l="1"/>
  <c r="I63" i="6"/>
  <c r="I71" i="6" s="1"/>
  <c r="D63" i="6"/>
  <c r="D71" i="6" s="1"/>
  <c r="K63" i="6"/>
  <c r="K71" i="6" s="1"/>
  <c r="K72" i="6" s="1"/>
  <c r="K75" i="6" s="1"/>
  <c r="O63" i="6"/>
  <c r="O71" i="6" s="1"/>
  <c r="O72" i="6" s="1"/>
  <c r="O75" i="6" s="1"/>
  <c r="S63" i="6"/>
  <c r="S71" i="6" s="1"/>
  <c r="S72" i="6" s="1"/>
  <c r="S75" i="6" s="1"/>
  <c r="W63" i="6"/>
  <c r="W71" i="6" s="1"/>
  <c r="W72" i="6" s="1"/>
  <c r="W75" i="6" s="1"/>
  <c r="P63" i="6"/>
  <c r="P71" i="6" s="1"/>
  <c r="P72" i="6" s="1"/>
  <c r="P75" i="6" s="1"/>
  <c r="T63" i="6"/>
  <c r="T71" i="6" s="1"/>
  <c r="T72" i="6" s="1"/>
  <c r="T75" i="6" s="1"/>
  <c r="X63" i="6"/>
  <c r="X71" i="6" s="1"/>
  <c r="X72" i="6" s="1"/>
  <c r="X75" i="6" s="1"/>
  <c r="V63" i="6"/>
  <c r="V71" i="6" s="1"/>
  <c r="V72" i="6" s="1"/>
  <c r="V75" i="6" s="1"/>
  <c r="N63" i="6"/>
  <c r="N71" i="6" s="1"/>
  <c r="N72" i="6" s="1"/>
  <c r="N75" i="6" s="1"/>
  <c r="R63" i="6"/>
  <c r="R71" i="6" s="1"/>
  <c r="R72" i="6" s="1"/>
  <c r="R75" i="6" s="1"/>
  <c r="J63" i="6"/>
  <c r="J71" i="6" s="1"/>
  <c r="F63" i="6"/>
  <c r="F71" i="6" s="1"/>
  <c r="H63" i="6"/>
  <c r="H71" i="6" s="1"/>
  <c r="L63" i="6"/>
  <c r="L71" i="6" s="1"/>
  <c r="L72" i="6" s="1"/>
  <c r="L75" i="6" s="1"/>
  <c r="M63" i="6"/>
  <c r="M71" i="6" s="1"/>
  <c r="M72" i="6" s="1"/>
  <c r="M75" i="6" s="1"/>
  <c r="Q63" i="6"/>
  <c r="Q71" i="6" s="1"/>
  <c r="Q72" i="6" s="1"/>
  <c r="Q75" i="6" s="1"/>
  <c r="U63" i="6"/>
  <c r="U71" i="6" s="1"/>
  <c r="U72" i="6" s="1"/>
  <c r="U75" i="6" s="1"/>
  <c r="Y63" i="6"/>
  <c r="Y71" i="6" s="1"/>
  <c r="Y72" i="6" s="1"/>
  <c r="Y75" i="6" s="1"/>
  <c r="C71" i="6"/>
  <c r="J74" i="6"/>
  <c r="J85" i="6"/>
  <c r="E72" i="6"/>
  <c r="E84" i="6"/>
  <c r="I85" i="6"/>
  <c r="I74" i="6"/>
  <c r="D85" i="6"/>
  <c r="D74" i="6"/>
  <c r="C85" i="6"/>
  <c r="C74" i="6"/>
  <c r="Z73" i="6"/>
  <c r="F74" i="6"/>
  <c r="F85" i="6"/>
  <c r="H74" i="6"/>
  <c r="H85" i="6"/>
  <c r="G85" i="6"/>
  <c r="G74" i="6"/>
  <c r="E74" i="6"/>
  <c r="E85" i="6"/>
  <c r="Z77" i="6"/>
  <c r="G84" i="6"/>
  <c r="G72" i="6"/>
  <c r="Z88" i="6"/>
  <c r="E86" i="6" l="1"/>
  <c r="F72" i="6"/>
  <c r="F75" i="6" s="1"/>
  <c r="F84" i="6"/>
  <c r="F86" i="6" s="1"/>
  <c r="D84" i="6"/>
  <c r="D86" i="6" s="1"/>
  <c r="D72" i="6"/>
  <c r="D75" i="6" s="1"/>
  <c r="H72" i="6"/>
  <c r="H75" i="6" s="1"/>
  <c r="H84" i="6"/>
  <c r="H86" i="6" s="1"/>
  <c r="J84" i="6"/>
  <c r="J86" i="6" s="1"/>
  <c r="J72" i="6"/>
  <c r="J75" i="6" s="1"/>
  <c r="I72" i="6"/>
  <c r="I75" i="6" s="1"/>
  <c r="I84" i="6"/>
  <c r="I86" i="6" s="1"/>
  <c r="C72" i="6"/>
  <c r="C75" i="6" s="1"/>
  <c r="Z71" i="6"/>
  <c r="C84" i="6"/>
  <c r="G75" i="6"/>
  <c r="E75" i="6"/>
  <c r="Z74" i="6"/>
  <c r="G86" i="6"/>
  <c r="Z85" i="6"/>
  <c r="Z84" i="6" l="1"/>
  <c r="C86" i="6"/>
  <c r="Z86" i="6" s="1"/>
  <c r="F93" i="6" s="1"/>
  <c r="Z72" i="6"/>
  <c r="Z75" i="6"/>
  <c r="C79" i="6" l="1"/>
  <c r="C93" i="6" s="1"/>
  <c r="C78" i="6"/>
</calcChain>
</file>

<file path=xl/sharedStrings.xml><?xml version="1.0" encoding="utf-8"?>
<sst xmlns="http://schemas.openxmlformats.org/spreadsheetml/2006/main" count="72" uniqueCount="67">
  <si>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</si>
  <si>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</si>
  <si>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</si>
  <si>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</si>
  <si>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</si>
  <si>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</si>
  <si>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</si>
  <si>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</si>
  <si>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</si>
  <si>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</si>
  <si>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</si>
  <si>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</si>
  <si>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</si>
  <si>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</si>
  <si>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</si>
  <si>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</si>
  <si>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</si>
  <si>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</si>
  <si>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</si>
  <si>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</si>
  <si>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</si>
  <si>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</si>
  <si>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</si>
  <si>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</si>
  <si>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</si>
  <si>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</si>
  <si>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</si>
  <si>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</si>
  <si>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</si>
  <si>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</si>
  <si>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</si>
  <si>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</si>
  <si>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</si>
  <si>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</si>
  <si>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</si>
  <si>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</si>
  <si>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</si>
  <si>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</si>
  <si>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</si>
  <si>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</si>
  <si>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</si>
  <si>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</si>
  <si>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</si>
  <si>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</si>
  <si>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</si>
  <si>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</si>
  <si>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</si>
  <si>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</si>
  <si>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</si>
  <si>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</si>
  <si>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</si>
  <si>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</si>
  <si>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</si>
  <si>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</si>
  <si>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</si>
  <si>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</si>
  <si>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Legenda:</t>
  </si>
  <si>
    <t>Celková hodnota výnosov</t>
  </si>
  <si>
    <t>Súčasná hodnota celkových výnosov</t>
  </si>
  <si>
    <t>Miera výnosovosti:</t>
  </si>
  <si>
    <t>Výpočet výšky ČSH:</t>
  </si>
  <si>
    <t>Zost. Cena (-)</t>
  </si>
  <si>
    <t>Príslušná sadzba dane z príjmu:</t>
  </si>
  <si>
    <t>V......................................... dňa ......</t>
  </si>
  <si>
    <t>podpis štatutárneho orgánu žiadateľa</t>
  </si>
  <si>
    <t>biele bunky - vypĺňa žiadateľ</t>
  </si>
  <si>
    <t>Zdaňovacie obdobie začaté pred 1.1.2017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</si>
</sst>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s_-;\-* #,##0.00\ _K_č_s_-;_-* &quot;-&quot;??\ _K_č_s_-;_-@_-"/>
    <numFmt numFmtId="165" formatCode="#,##0.0\ _€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9" tint="0.59999389629810485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3"/>
    <xf numFmtId="164" fontId="3" fillId="2" borderId="0" xfId="1" applyFont="1" applyFill="1" applyBorder="1" applyProtection="1">
      <protection hidden="1"/>
    </xf>
    <xf numFmtId="0" fontId="1" fillId="3" borderId="0" xfId="3" applyFill="1" applyProtection="1">
      <protection hidden="1"/>
    </xf>
    <xf numFmtId="10" fontId="8" fillId="4" borderId="0" xfId="5" applyNumberFormat="1" applyFont="1" applyFill="1" applyProtection="1">
      <protection hidden="1"/>
    </xf>
    <xf numFmtId="0" fontId="3" fillId="2" borderId="0" xfId="4" applyFont="1" applyFill="1" applyProtection="1">
      <protection hidden="1"/>
    </xf>
    <xf numFmtId="10" fontId="8" fillId="0" borderId="1" xfId="5" applyNumberFormat="1" applyFont="1" applyFill="1" applyBorder="1" applyProtection="1">
      <protection locked="0"/>
    </xf>
    <xf numFmtId="0" fontId="3" fillId="2" borderId="2" xfId="4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0" fontId="6" fillId="6" borderId="2" xfId="4" applyFont="1" applyFill="1" applyBorder="1" applyAlignment="1" applyProtection="1">
      <alignment horizontal="right"/>
      <protection hidden="1"/>
    </xf>
    <xf numFmtId="0" fontId="6" fillId="7" borderId="0" xfId="0" applyFont="1" applyFill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Alignment="1" applyProtection="1">
      <alignment horizontal="right"/>
      <protection hidden="1"/>
    </xf>
    <xf numFmtId="9" fontId="3" fillId="3" borderId="0" xfId="4" applyNumberFormat="1" applyFont="1" applyFill="1" applyProtection="1">
      <protection hidden="1"/>
    </xf>
    <xf numFmtId="0" fontId="3" fillId="0" borderId="3" xfId="4" applyFont="1" applyBorder="1" applyProtection="1">
      <protection hidden="1"/>
    </xf>
    <xf numFmtId="0" fontId="6" fillId="3" borderId="3" xfId="4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Protection="1">
      <protection hidden="1"/>
    </xf>
    <xf numFmtId="0" fontId="6" fillId="2" borderId="9" xfId="4" applyFont="1" applyFill="1" applyBorder="1" applyProtection="1">
      <protection hidden="1"/>
    </xf>
    <xf numFmtId="0" fontId="6" fillId="6" borderId="17" xfId="4" applyFont="1" applyFill="1" applyBorder="1" applyAlignment="1" applyProtection="1">
      <alignment horizontal="right"/>
      <protection hidden="1"/>
    </xf>
    <xf numFmtId="0" fontId="3" fillId="0" borderId="0" xfId="4" applyFont="1" applyAlignment="1" applyProtection="1">
      <alignment horizontal="right"/>
      <protection locked="0"/>
    </xf>
    <xf numFmtId="9" fontId="9" fillId="7" borderId="3" xfId="0" applyNumberFormat="1" applyFont="1" applyFill="1" applyBorder="1" applyProtection="1">
      <protection hidden="1"/>
    </xf>
    <xf numFmtId="9" fontId="3" fillId="0" borderId="0" xfId="4" applyNumberFormat="1" applyFont="1" applyAlignment="1" applyProtection="1">
      <alignment horizontal="right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3" fillId="10" borderId="0" xfId="0" applyFont="1" applyFill="1" applyProtection="1">
      <protection hidden="1"/>
    </xf>
    <xf numFmtId="0" fontId="11" fillId="11" borderId="0" xfId="0" applyFont="1" applyFill="1" applyProtection="1">
      <protection locked="0" hidden="1"/>
    </xf>
    <xf numFmtId="165" fontId="3" fillId="0" borderId="0" xfId="4" applyNumberFormat="1" applyFont="1" applyProtection="1">
      <protection locked="0"/>
    </xf>
    <xf numFmtId="165" fontId="3" fillId="0" borderId="3" xfId="4" applyNumberFormat="1" applyFont="1" applyBorder="1" applyProtection="1">
      <protection locked="0"/>
    </xf>
    <xf numFmtId="165" fontId="2" fillId="0" borderId="0" xfId="4" applyNumberFormat="1" applyProtection="1">
      <protection locked="0"/>
    </xf>
    <xf numFmtId="165" fontId="3" fillId="3" borderId="0" xfId="4" applyNumberFormat="1" applyFont="1" applyFill="1" applyProtection="1">
      <protection hidden="1"/>
    </xf>
    <xf numFmtId="165" fontId="3" fillId="3" borderId="7" xfId="4" applyNumberFormat="1" applyFont="1" applyFill="1" applyBorder="1" applyProtection="1">
      <protection hidden="1"/>
    </xf>
    <xf numFmtId="165" fontId="3" fillId="2" borderId="0" xfId="4" applyNumberFormat="1" applyFont="1" applyFill="1" applyProtection="1">
      <protection hidden="1"/>
    </xf>
    <xf numFmtId="165" fontId="3" fillId="3" borderId="3" xfId="4" applyNumberFormat="1" applyFont="1" applyFill="1" applyBorder="1" applyProtection="1">
      <protection hidden="1"/>
    </xf>
    <xf numFmtId="165" fontId="3" fillId="8" borderId="3" xfId="4" applyNumberFormat="1" applyFont="1" applyFill="1" applyBorder="1" applyProtection="1">
      <protection hidden="1"/>
    </xf>
    <xf numFmtId="165" fontId="3" fillId="2" borderId="3" xfId="4" applyNumberFormat="1" applyFont="1" applyFill="1" applyBorder="1" applyProtection="1">
      <protection hidden="1"/>
    </xf>
    <xf numFmtId="165" fontId="6" fillId="9" borderId="18" xfId="1" applyNumberFormat="1" applyFont="1" applyFill="1" applyBorder="1" applyAlignment="1" applyProtection="1">
      <alignment horizontal="right"/>
      <protection hidden="1"/>
    </xf>
    <xf numFmtId="165" fontId="3" fillId="2" borderId="19" xfId="4" applyNumberFormat="1" applyFont="1" applyFill="1" applyBorder="1" applyProtection="1">
      <protection hidden="1"/>
    </xf>
    <xf numFmtId="165" fontId="3" fillId="2" borderId="7" xfId="4" applyNumberFormat="1" applyFont="1" applyFill="1" applyBorder="1" applyProtection="1">
      <protection hidden="1"/>
    </xf>
    <xf numFmtId="165" fontId="3" fillId="2" borderId="8" xfId="4" applyNumberFormat="1" applyFont="1" applyFill="1" applyBorder="1" applyProtection="1">
      <protection hidden="1"/>
    </xf>
    <xf numFmtId="10" fontId="6" fillId="6" borderId="0" xfId="6" applyNumberFormat="1" applyFont="1" applyFill="1" applyBorder="1" applyProtection="1">
      <protection hidden="1"/>
    </xf>
    <xf numFmtId="0" fontId="0" fillId="0" borderId="15" xfId="0" applyBorder="1" applyAlignment="1" applyProtection="1">
      <alignment horizontal="center"/>
      <protection hidden="1"/>
    </xf>
  </cellXfs>
  <cellStyles count="7">
    <cellStyle name="čiarky 2" xfId="1" xr:uid="{00000000-0005-0000-0000-000000000000}"/>
    <cellStyle name="Normal_MOO A,B,A,AB,A,AB (2)" xfId="2" xr:uid="{00000000-0005-0000-0000-000001000000}"/>
    <cellStyle name="Normálna" xfId="0" builtinId="0"/>
    <cellStyle name="normálne 2" xfId="3" xr:uid="{00000000-0005-0000-0000-000003000000}"/>
    <cellStyle name="normální_Financna analyza" xfId="4" xr:uid="{00000000-0005-0000-0000-000004000000}"/>
    <cellStyle name="Percentá" xfId="6" builtinId="5"/>
    <cellStyle name="percentá 2" xfId="5" xr:uid="{00000000-0005-0000-0000-000006000000}"/>
  </cellStyles>
  <dxfs count="0"/>
  <tableStyles count="0" defaultTableStyle="TableStyleMedium9" defaultPivotStyle="PivotStyleLight16"/>
  <colors>
    <mruColors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$1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104775</xdr:rowOff>
    </xdr:from>
    <xdr:to>
      <xdr:col>9</xdr:col>
      <xdr:colOff>209549</xdr:colOff>
      <xdr:row>4</xdr:row>
      <xdr:rowOff>57637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04775"/>
          <a:ext cx="7800975" cy="6005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13</xdr:row>
          <xdr:rowOff>144780</xdr:rowOff>
        </xdr:from>
        <xdr:to>
          <xdr:col>2</xdr:col>
          <xdr:colOff>868680</xdr:colOff>
          <xdr:row>15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6:Z99"/>
  <sheetViews>
    <sheetView tabSelected="1" zoomScaleNormal="100" zoomScaleSheetLayoutView="85" zoomScalePageLayoutView="90" workbookViewId="0">
      <selection activeCell="B7" sqref="B7"/>
    </sheetView>
  </sheetViews>
  <sheetFormatPr defaultColWidth="9.109375" defaultRowHeight="13.2" x14ac:dyDescent="0.25"/>
  <cols>
    <col min="1" max="1" width="2.6640625" style="1" bestFit="1" customWidth="1"/>
    <col min="2" max="2" width="34.109375" style="1" bestFit="1" customWidth="1"/>
    <col min="3" max="3" width="13.5546875" style="1" customWidth="1"/>
    <col min="4" max="4" width="10.44140625" style="1" customWidth="1"/>
    <col min="5" max="6" width="10.44140625" style="1" bestFit="1" customWidth="1"/>
    <col min="7" max="7" width="11" style="1" bestFit="1" customWidth="1"/>
    <col min="8" max="23" width="12" style="1" bestFit="1" customWidth="1"/>
    <col min="24" max="25" width="11" style="1" bestFit="1" customWidth="1"/>
    <col min="26" max="26" width="11.5546875" style="1" bestFit="1" customWidth="1"/>
    <col min="27" max="16384" width="9.109375" style="1"/>
  </cols>
  <sheetData>
    <row r="6" spans="1:26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1:26" x14ac:dyDescent="0.25">
      <c r="A7" s="27"/>
      <c r="B7" s="22" t="s">
        <v>56</v>
      </c>
      <c r="C7" s="23"/>
      <c r="D7" s="22" t="s">
        <v>65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34"/>
    </row>
    <row r="8" spans="1:26" x14ac:dyDescent="0.25">
      <c r="A8" s="27"/>
      <c r="B8" s="22"/>
      <c r="C8" s="20"/>
      <c r="D8" s="22" t="s">
        <v>55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50">
        <v>0.19</v>
      </c>
    </row>
    <row r="9" spans="1:26" x14ac:dyDescent="0.25">
      <c r="A9" s="27"/>
      <c r="B9" s="22"/>
      <c r="C9" s="19"/>
      <c r="D9" s="22" t="s">
        <v>54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50">
        <v>0.21</v>
      </c>
    </row>
    <row r="10" spans="1:26" x14ac:dyDescent="0.25">
      <c r="A10" s="2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50"/>
    </row>
    <row r="11" spans="1:26" x14ac:dyDescent="0.25">
      <c r="A11" s="27"/>
      <c r="B11" s="35" t="s">
        <v>53</v>
      </c>
      <c r="C11" s="49">
        <v>2022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4"/>
    </row>
    <row r="12" spans="1:26" x14ac:dyDescent="0.25">
      <c r="A12" s="27"/>
      <c r="B12" s="35" t="s">
        <v>62</v>
      </c>
      <c r="C12" s="51">
        <v>0.21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4"/>
    </row>
    <row r="13" spans="1:26" x14ac:dyDescent="0.25">
      <c r="A13" s="27"/>
      <c r="B13" s="35" t="s">
        <v>52</v>
      </c>
      <c r="C13" s="36">
        <v>0.04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34"/>
    </row>
    <row r="14" spans="1:26" x14ac:dyDescent="0.25">
      <c r="A14" s="27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4"/>
    </row>
    <row r="15" spans="1:26" x14ac:dyDescent="0.25">
      <c r="A15" s="27"/>
      <c r="B15" s="54" t="s">
        <v>66</v>
      </c>
      <c r="C15" s="55" t="b">
        <v>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34"/>
    </row>
    <row r="16" spans="1:26" ht="13.8" thickBot="1" x14ac:dyDescent="0.3">
      <c r="A16" s="27"/>
      <c r="B16" s="22" t="s">
        <v>51</v>
      </c>
      <c r="C16" s="22">
        <f>C11</f>
        <v>2022</v>
      </c>
      <c r="D16" s="22">
        <f>C16+1</f>
        <v>2023</v>
      </c>
      <c r="E16" s="22">
        <f t="shared" ref="E16:I16" si="0">D16+1</f>
        <v>2024</v>
      </c>
      <c r="F16" s="22">
        <f t="shared" si="0"/>
        <v>2025</v>
      </c>
      <c r="G16" s="22">
        <f t="shared" si="0"/>
        <v>2026</v>
      </c>
      <c r="H16" s="22">
        <f t="shared" si="0"/>
        <v>2027</v>
      </c>
      <c r="I16" s="22">
        <f t="shared" si="0"/>
        <v>2028</v>
      </c>
      <c r="J16" s="22">
        <f>I16+1</f>
        <v>2029</v>
      </c>
      <c r="K16" s="22">
        <f t="shared" ref="K16:Y16" si="1">J16+1</f>
        <v>2030</v>
      </c>
      <c r="L16" s="22">
        <f t="shared" si="1"/>
        <v>2031</v>
      </c>
      <c r="M16" s="22">
        <f t="shared" si="1"/>
        <v>2032</v>
      </c>
      <c r="N16" s="22">
        <f t="shared" si="1"/>
        <v>2033</v>
      </c>
      <c r="O16" s="22">
        <f t="shared" si="1"/>
        <v>2034</v>
      </c>
      <c r="P16" s="22">
        <f t="shared" si="1"/>
        <v>2035</v>
      </c>
      <c r="Q16" s="22">
        <f t="shared" si="1"/>
        <v>2036</v>
      </c>
      <c r="R16" s="22">
        <f t="shared" si="1"/>
        <v>2037</v>
      </c>
      <c r="S16" s="22">
        <f t="shared" si="1"/>
        <v>2038</v>
      </c>
      <c r="T16" s="22">
        <f t="shared" si="1"/>
        <v>2039</v>
      </c>
      <c r="U16" s="22">
        <f t="shared" si="1"/>
        <v>2040</v>
      </c>
      <c r="V16" s="22">
        <f t="shared" si="1"/>
        <v>2041</v>
      </c>
      <c r="W16" s="22">
        <f t="shared" si="1"/>
        <v>2042</v>
      </c>
      <c r="X16" s="22">
        <f t="shared" si="1"/>
        <v>2043</v>
      </c>
      <c r="Y16" s="22">
        <f t="shared" si="1"/>
        <v>2044</v>
      </c>
      <c r="Z16" s="34"/>
    </row>
    <row r="17" spans="1:26" x14ac:dyDescent="0.25">
      <c r="A17" s="25"/>
      <c r="B17" s="15" t="s">
        <v>0</v>
      </c>
      <c r="C17" s="15">
        <v>1</v>
      </c>
      <c r="D17" s="15">
        <v>2</v>
      </c>
      <c r="E17" s="15">
        <v>3</v>
      </c>
      <c r="F17" s="15">
        <v>4</v>
      </c>
      <c r="G17" s="15">
        <v>5</v>
      </c>
      <c r="H17" s="15">
        <v>6</v>
      </c>
      <c r="I17" s="15">
        <v>7</v>
      </c>
      <c r="J17" s="15">
        <v>8</v>
      </c>
      <c r="K17" s="15">
        <v>9</v>
      </c>
      <c r="L17" s="15">
        <v>10</v>
      </c>
      <c r="M17" s="15">
        <v>11</v>
      </c>
      <c r="N17" s="15">
        <v>12</v>
      </c>
      <c r="O17" s="15">
        <v>13</v>
      </c>
      <c r="P17" s="15">
        <v>14</v>
      </c>
      <c r="Q17" s="15">
        <v>15</v>
      </c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5">
        <v>23</v>
      </c>
      <c r="Z17" s="18"/>
    </row>
    <row r="18" spans="1:26" x14ac:dyDescent="0.25">
      <c r="A18" s="26"/>
      <c r="B18" s="17" t="s">
        <v>50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6" t="s">
        <v>61</v>
      </c>
    </row>
    <row r="19" spans="1:26" x14ac:dyDescent="0.25">
      <c r="A19" s="24">
        <v>1</v>
      </c>
      <c r="B19" s="37" t="s">
        <v>49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7"/>
    </row>
    <row r="20" spans="1:26" x14ac:dyDescent="0.25">
      <c r="A20" s="24">
        <v>2</v>
      </c>
      <c r="B20" s="37" t="s">
        <v>48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7"/>
    </row>
    <row r="21" spans="1:26" x14ac:dyDescent="0.25">
      <c r="A21" s="24">
        <v>3</v>
      </c>
      <c r="B21" s="37" t="s">
        <v>47</v>
      </c>
      <c r="C21" s="56"/>
      <c r="D21" s="56"/>
      <c r="E21" s="56"/>
      <c r="F21" s="56"/>
      <c r="G21" s="56"/>
      <c r="H21" s="58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7"/>
    </row>
    <row r="22" spans="1:26" x14ac:dyDescent="0.25">
      <c r="A22" s="24">
        <v>4</v>
      </c>
      <c r="B22" s="37" t="s">
        <v>46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</row>
    <row r="23" spans="1:26" x14ac:dyDescent="0.25">
      <c r="A23" s="24">
        <v>5</v>
      </c>
      <c r="B23" s="37" t="s">
        <v>45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7"/>
    </row>
    <row r="24" spans="1:26" x14ac:dyDescent="0.25">
      <c r="A24" s="14"/>
      <c r="B24" s="38" t="s">
        <v>44</v>
      </c>
      <c r="C24" s="59">
        <f>C19+C20+C21+C22+C23</f>
        <v>0</v>
      </c>
      <c r="D24" s="59">
        <f t="shared" ref="D24:J24" si="2">D19+D20+D21+D22+D23</f>
        <v>0</v>
      </c>
      <c r="E24" s="59">
        <f t="shared" si="2"/>
        <v>0</v>
      </c>
      <c r="F24" s="59">
        <f t="shared" si="2"/>
        <v>0</v>
      </c>
      <c r="G24" s="59">
        <f t="shared" si="2"/>
        <v>0</v>
      </c>
      <c r="H24" s="59">
        <f t="shared" si="2"/>
        <v>0</v>
      </c>
      <c r="I24" s="59">
        <f t="shared" si="2"/>
        <v>0</v>
      </c>
      <c r="J24" s="59">
        <f t="shared" si="2"/>
        <v>0</v>
      </c>
      <c r="K24" s="59">
        <f t="shared" ref="K24:Z24" si="3">K19+K20+K21+K22+K23</f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3"/>
        <v>0</v>
      </c>
      <c r="Q24" s="59">
        <f t="shared" si="3"/>
        <v>0</v>
      </c>
      <c r="R24" s="59">
        <f t="shared" si="3"/>
        <v>0</v>
      </c>
      <c r="S24" s="59">
        <f t="shared" si="3"/>
        <v>0</v>
      </c>
      <c r="T24" s="59">
        <f t="shared" si="3"/>
        <v>0</v>
      </c>
      <c r="U24" s="59">
        <f t="shared" si="3"/>
        <v>0</v>
      </c>
      <c r="V24" s="59">
        <f t="shared" si="3"/>
        <v>0</v>
      </c>
      <c r="W24" s="59">
        <f t="shared" si="3"/>
        <v>0</v>
      </c>
      <c r="X24" s="59">
        <f t="shared" si="3"/>
        <v>0</v>
      </c>
      <c r="Y24" s="59">
        <f t="shared" si="3"/>
        <v>0</v>
      </c>
      <c r="Z24" s="59">
        <f t="shared" si="3"/>
        <v>0</v>
      </c>
    </row>
    <row r="25" spans="1:26" x14ac:dyDescent="0.25">
      <c r="A25" s="24">
        <v>6</v>
      </c>
      <c r="B25" s="37" t="s">
        <v>43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/>
    </row>
    <row r="26" spans="1:26" x14ac:dyDescent="0.25">
      <c r="A26" s="24">
        <v>7</v>
      </c>
      <c r="B26" s="37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7"/>
    </row>
    <row r="27" spans="1:26" x14ac:dyDescent="0.25">
      <c r="A27" s="24">
        <v>8</v>
      </c>
      <c r="B27" s="37" t="s">
        <v>41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7"/>
    </row>
    <row r="28" spans="1:26" x14ac:dyDescent="0.25">
      <c r="A28" s="14"/>
      <c r="B28" s="38" t="s">
        <v>40</v>
      </c>
      <c r="C28" s="59">
        <f>C25+C26+C27</f>
        <v>0</v>
      </c>
      <c r="D28" s="59">
        <f t="shared" ref="D28:I28" si="4">D25+D26+D27</f>
        <v>0</v>
      </c>
      <c r="E28" s="59">
        <f t="shared" si="4"/>
        <v>0</v>
      </c>
      <c r="F28" s="59">
        <f t="shared" si="4"/>
        <v>0</v>
      </c>
      <c r="G28" s="59">
        <f t="shared" si="4"/>
        <v>0</v>
      </c>
      <c r="H28" s="59">
        <f t="shared" si="4"/>
        <v>0</v>
      </c>
      <c r="I28" s="59">
        <f t="shared" si="4"/>
        <v>0</v>
      </c>
      <c r="J28" s="59">
        <f>J25+J26+J27</f>
        <v>0</v>
      </c>
      <c r="K28" s="59">
        <f t="shared" ref="K28:Z28" si="5">K25+K26+K27</f>
        <v>0</v>
      </c>
      <c r="L28" s="59">
        <f t="shared" si="5"/>
        <v>0</v>
      </c>
      <c r="M28" s="59">
        <f t="shared" si="5"/>
        <v>0</v>
      </c>
      <c r="N28" s="59">
        <f t="shared" si="5"/>
        <v>0</v>
      </c>
      <c r="O28" s="59">
        <f t="shared" si="5"/>
        <v>0</v>
      </c>
      <c r="P28" s="59">
        <f t="shared" si="5"/>
        <v>0</v>
      </c>
      <c r="Q28" s="59">
        <f t="shared" si="5"/>
        <v>0</v>
      </c>
      <c r="R28" s="59">
        <f t="shared" si="5"/>
        <v>0</v>
      </c>
      <c r="S28" s="59">
        <f t="shared" si="5"/>
        <v>0</v>
      </c>
      <c r="T28" s="59">
        <f t="shared" si="5"/>
        <v>0</v>
      </c>
      <c r="U28" s="59">
        <f t="shared" si="5"/>
        <v>0</v>
      </c>
      <c r="V28" s="59">
        <f t="shared" si="5"/>
        <v>0</v>
      </c>
      <c r="W28" s="59">
        <f t="shared" si="5"/>
        <v>0</v>
      </c>
      <c r="X28" s="59">
        <f t="shared" si="5"/>
        <v>0</v>
      </c>
      <c r="Y28" s="59">
        <f t="shared" si="5"/>
        <v>0</v>
      </c>
      <c r="Z28" s="59">
        <f t="shared" si="5"/>
        <v>0</v>
      </c>
    </row>
    <row r="29" spans="1:26" x14ac:dyDescent="0.25">
      <c r="A29" s="13"/>
      <c r="B29" s="12" t="s">
        <v>7</v>
      </c>
      <c r="C29" s="60">
        <f>C24+C28</f>
        <v>0</v>
      </c>
      <c r="D29" s="60">
        <f t="shared" ref="D29:I29" si="6">D24+D28</f>
        <v>0</v>
      </c>
      <c r="E29" s="60">
        <f t="shared" si="6"/>
        <v>0</v>
      </c>
      <c r="F29" s="60">
        <f t="shared" si="6"/>
        <v>0</v>
      </c>
      <c r="G29" s="60">
        <f t="shared" si="6"/>
        <v>0</v>
      </c>
      <c r="H29" s="60">
        <f t="shared" si="6"/>
        <v>0</v>
      </c>
      <c r="I29" s="60">
        <f t="shared" si="6"/>
        <v>0</v>
      </c>
      <c r="J29" s="60">
        <f>J24+J28</f>
        <v>0</v>
      </c>
      <c r="K29" s="60">
        <f t="shared" ref="K29:Z29" si="7">K24+K28</f>
        <v>0</v>
      </c>
      <c r="L29" s="60">
        <f t="shared" si="7"/>
        <v>0</v>
      </c>
      <c r="M29" s="60">
        <f t="shared" si="7"/>
        <v>0</v>
      </c>
      <c r="N29" s="60">
        <f t="shared" si="7"/>
        <v>0</v>
      </c>
      <c r="O29" s="60">
        <f t="shared" si="7"/>
        <v>0</v>
      </c>
      <c r="P29" s="60">
        <f t="shared" si="7"/>
        <v>0</v>
      </c>
      <c r="Q29" s="60">
        <f t="shared" si="7"/>
        <v>0</v>
      </c>
      <c r="R29" s="60">
        <f t="shared" si="7"/>
        <v>0</v>
      </c>
      <c r="S29" s="60">
        <f t="shared" si="7"/>
        <v>0</v>
      </c>
      <c r="T29" s="60">
        <f t="shared" si="7"/>
        <v>0</v>
      </c>
      <c r="U29" s="60">
        <f t="shared" si="7"/>
        <v>0</v>
      </c>
      <c r="V29" s="60">
        <f t="shared" si="7"/>
        <v>0</v>
      </c>
      <c r="W29" s="60">
        <f t="shared" si="7"/>
        <v>0</v>
      </c>
      <c r="X29" s="60">
        <f t="shared" si="7"/>
        <v>0</v>
      </c>
      <c r="Y29" s="60">
        <f t="shared" si="7"/>
        <v>0</v>
      </c>
      <c r="Z29" s="60">
        <f t="shared" si="7"/>
        <v>0</v>
      </c>
    </row>
    <row r="30" spans="1:26" x14ac:dyDescent="0.25">
      <c r="A30" s="27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34"/>
    </row>
    <row r="31" spans="1:26" x14ac:dyDescent="0.25">
      <c r="A31" s="27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4"/>
    </row>
    <row r="32" spans="1:26" ht="13.8" thickBot="1" x14ac:dyDescent="0.3">
      <c r="A32" s="27"/>
      <c r="B32" s="22" t="s">
        <v>39</v>
      </c>
      <c r="C32" s="22">
        <f>C11</f>
        <v>2022</v>
      </c>
      <c r="D32" s="22">
        <f>C32+1</f>
        <v>2023</v>
      </c>
      <c r="E32" s="22">
        <f t="shared" ref="E32:J32" si="8">D32+1</f>
        <v>2024</v>
      </c>
      <c r="F32" s="22">
        <f t="shared" si="8"/>
        <v>2025</v>
      </c>
      <c r="G32" s="22">
        <f t="shared" si="8"/>
        <v>2026</v>
      </c>
      <c r="H32" s="22">
        <f t="shared" si="8"/>
        <v>2027</v>
      </c>
      <c r="I32" s="22">
        <f t="shared" si="8"/>
        <v>2028</v>
      </c>
      <c r="J32" s="22">
        <f t="shared" si="8"/>
        <v>2029</v>
      </c>
      <c r="K32" s="22">
        <f t="shared" ref="K32" si="9">J32+1</f>
        <v>2030</v>
      </c>
      <c r="L32" s="22">
        <f t="shared" ref="L32" si="10">K32+1</f>
        <v>2031</v>
      </c>
      <c r="M32" s="22">
        <f t="shared" ref="M32" si="11">L32+1</f>
        <v>2032</v>
      </c>
      <c r="N32" s="22">
        <f t="shared" ref="N32" si="12">M32+1</f>
        <v>2033</v>
      </c>
      <c r="O32" s="22">
        <f t="shared" ref="O32" si="13">N32+1</f>
        <v>2034</v>
      </c>
      <c r="P32" s="22">
        <f t="shared" ref="P32" si="14">O32+1</f>
        <v>2035</v>
      </c>
      <c r="Q32" s="22">
        <f t="shared" ref="Q32" si="15">P32+1</f>
        <v>2036</v>
      </c>
      <c r="R32" s="22">
        <f t="shared" ref="R32" si="16">Q32+1</f>
        <v>2037</v>
      </c>
      <c r="S32" s="22">
        <f t="shared" ref="S32" si="17">R32+1</f>
        <v>2038</v>
      </c>
      <c r="T32" s="22">
        <f t="shared" ref="T32" si="18">S32+1</f>
        <v>2039</v>
      </c>
      <c r="U32" s="22">
        <f t="shared" ref="U32" si="19">T32+1</f>
        <v>2040</v>
      </c>
      <c r="V32" s="22">
        <f t="shared" ref="V32" si="20">U32+1</f>
        <v>2041</v>
      </c>
      <c r="W32" s="22">
        <f t="shared" ref="W32" si="21">V32+1</f>
        <v>2042</v>
      </c>
      <c r="X32" s="22">
        <f t="shared" ref="X32" si="22">W32+1</f>
        <v>2043</v>
      </c>
      <c r="Y32" s="22">
        <f t="shared" ref="Y32" si="23">X32+1</f>
        <v>2044</v>
      </c>
      <c r="Z32" s="34"/>
    </row>
    <row r="33" spans="1:26" x14ac:dyDescent="0.25">
      <c r="A33" s="25"/>
      <c r="B33" s="15" t="s">
        <v>38</v>
      </c>
      <c r="C33" s="15">
        <v>1</v>
      </c>
      <c r="D33" s="15">
        <v>2</v>
      </c>
      <c r="E33" s="15">
        <v>3</v>
      </c>
      <c r="F33" s="15">
        <v>4</v>
      </c>
      <c r="G33" s="15">
        <v>5</v>
      </c>
      <c r="H33" s="15">
        <v>6</v>
      </c>
      <c r="I33" s="15">
        <v>7</v>
      </c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5">
        <v>15</v>
      </c>
      <c r="R33" s="15">
        <v>16</v>
      </c>
      <c r="S33" s="15">
        <v>17</v>
      </c>
      <c r="T33" s="15">
        <v>18</v>
      </c>
      <c r="U33" s="15">
        <v>19</v>
      </c>
      <c r="V33" s="15">
        <v>20</v>
      </c>
      <c r="W33" s="15">
        <v>21</v>
      </c>
      <c r="X33" s="15">
        <v>22</v>
      </c>
      <c r="Y33" s="15">
        <v>23</v>
      </c>
      <c r="Z33" s="34"/>
    </row>
    <row r="34" spans="1:26" x14ac:dyDescent="0.25">
      <c r="A34" s="24">
        <v>9</v>
      </c>
      <c r="B34" s="37" t="s">
        <v>37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34"/>
    </row>
    <row r="35" spans="1:26" x14ac:dyDescent="0.25">
      <c r="A35" s="24">
        <v>10</v>
      </c>
      <c r="B35" s="37" t="s">
        <v>36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34"/>
    </row>
    <row r="36" spans="1:26" x14ac:dyDescent="0.25">
      <c r="A36" s="24">
        <v>11</v>
      </c>
      <c r="B36" s="37" t="s">
        <v>35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34"/>
    </row>
    <row r="37" spans="1:26" x14ac:dyDescent="0.25">
      <c r="A37" s="24">
        <v>12</v>
      </c>
      <c r="B37" s="37" t="s">
        <v>34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34"/>
    </row>
    <row r="38" spans="1:26" x14ac:dyDescent="0.25">
      <c r="A38" s="24">
        <v>13</v>
      </c>
      <c r="B38" s="37" t="s">
        <v>33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34"/>
    </row>
    <row r="39" spans="1:26" x14ac:dyDescent="0.25">
      <c r="A39" s="24">
        <v>14</v>
      </c>
      <c r="B39" s="37" t="s">
        <v>32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34"/>
    </row>
    <row r="40" spans="1:26" x14ac:dyDescent="0.25">
      <c r="A40" s="24">
        <v>15</v>
      </c>
      <c r="B40" s="37" t="s">
        <v>31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34"/>
    </row>
    <row r="41" spans="1:26" x14ac:dyDescent="0.25">
      <c r="A41" s="24">
        <v>16</v>
      </c>
      <c r="B41" s="37" t="s">
        <v>30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34"/>
    </row>
    <row r="42" spans="1:26" x14ac:dyDescent="0.25">
      <c r="A42" s="24">
        <v>17</v>
      </c>
      <c r="B42" s="37" t="s">
        <v>29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34"/>
    </row>
    <row r="43" spans="1:26" x14ac:dyDescent="0.25">
      <c r="A43" s="13"/>
      <c r="B43" s="12" t="s">
        <v>17</v>
      </c>
      <c r="C43" s="60">
        <f>C34+C35+C36+C37+C38+C39+C40+C41+C42</f>
        <v>0</v>
      </c>
      <c r="D43" s="60">
        <f t="shared" ref="D43:Y43" si="24">D34+D35+D36+D37+D38+D39+D40+D41+D42</f>
        <v>0</v>
      </c>
      <c r="E43" s="60">
        <f t="shared" si="24"/>
        <v>0</v>
      </c>
      <c r="F43" s="60">
        <f t="shared" si="24"/>
        <v>0</v>
      </c>
      <c r="G43" s="60">
        <f t="shared" si="24"/>
        <v>0</v>
      </c>
      <c r="H43" s="60">
        <f t="shared" si="24"/>
        <v>0</v>
      </c>
      <c r="I43" s="60">
        <f t="shared" si="24"/>
        <v>0</v>
      </c>
      <c r="J43" s="60">
        <f t="shared" si="24"/>
        <v>0</v>
      </c>
      <c r="K43" s="60">
        <f t="shared" si="24"/>
        <v>0</v>
      </c>
      <c r="L43" s="60">
        <f t="shared" si="24"/>
        <v>0</v>
      </c>
      <c r="M43" s="60">
        <f t="shared" si="24"/>
        <v>0</v>
      </c>
      <c r="N43" s="60">
        <f t="shared" si="24"/>
        <v>0</v>
      </c>
      <c r="O43" s="60">
        <f t="shared" si="24"/>
        <v>0</v>
      </c>
      <c r="P43" s="60">
        <f t="shared" si="24"/>
        <v>0</v>
      </c>
      <c r="Q43" s="60">
        <f t="shared" si="24"/>
        <v>0</v>
      </c>
      <c r="R43" s="60">
        <f t="shared" si="24"/>
        <v>0</v>
      </c>
      <c r="S43" s="60">
        <f t="shared" si="24"/>
        <v>0</v>
      </c>
      <c r="T43" s="60">
        <f t="shared" si="24"/>
        <v>0</v>
      </c>
      <c r="U43" s="60">
        <f t="shared" si="24"/>
        <v>0</v>
      </c>
      <c r="V43" s="60">
        <f t="shared" si="24"/>
        <v>0</v>
      </c>
      <c r="W43" s="60">
        <f t="shared" si="24"/>
        <v>0</v>
      </c>
      <c r="X43" s="60">
        <f t="shared" si="24"/>
        <v>0</v>
      </c>
      <c r="Y43" s="60">
        <f t="shared" si="24"/>
        <v>0</v>
      </c>
      <c r="Z43" s="34"/>
    </row>
    <row r="44" spans="1:26" x14ac:dyDescent="0.25">
      <c r="A44" s="27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34"/>
    </row>
    <row r="45" spans="1:26" x14ac:dyDescent="0.25">
      <c r="A45" s="27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34"/>
    </row>
    <row r="46" spans="1:26" ht="13.8" thickBot="1" x14ac:dyDescent="0.3">
      <c r="A46" s="27"/>
      <c r="B46" s="22" t="s">
        <v>28</v>
      </c>
      <c r="C46" s="22">
        <f>C11</f>
        <v>2022</v>
      </c>
      <c r="D46" s="22">
        <f>C46+1</f>
        <v>2023</v>
      </c>
      <c r="E46" s="22">
        <f t="shared" ref="E46:J46" si="25">D46+1</f>
        <v>2024</v>
      </c>
      <c r="F46" s="22">
        <f t="shared" si="25"/>
        <v>2025</v>
      </c>
      <c r="G46" s="22">
        <f t="shared" si="25"/>
        <v>2026</v>
      </c>
      <c r="H46" s="22">
        <f t="shared" si="25"/>
        <v>2027</v>
      </c>
      <c r="I46" s="22">
        <f t="shared" si="25"/>
        <v>2028</v>
      </c>
      <c r="J46" s="22">
        <f t="shared" si="25"/>
        <v>2029</v>
      </c>
      <c r="K46" s="22">
        <f t="shared" ref="K46" si="26">J46+1</f>
        <v>2030</v>
      </c>
      <c r="L46" s="22">
        <f t="shared" ref="L46" si="27">K46+1</f>
        <v>2031</v>
      </c>
      <c r="M46" s="22">
        <f t="shared" ref="M46" si="28">L46+1</f>
        <v>2032</v>
      </c>
      <c r="N46" s="22">
        <f t="shared" ref="N46" si="29">M46+1</f>
        <v>2033</v>
      </c>
      <c r="O46" s="22">
        <f t="shared" ref="O46" si="30">N46+1</f>
        <v>2034</v>
      </c>
      <c r="P46" s="22">
        <f t="shared" ref="P46" si="31">O46+1</f>
        <v>2035</v>
      </c>
      <c r="Q46" s="22">
        <f t="shared" ref="Q46" si="32">P46+1</f>
        <v>2036</v>
      </c>
      <c r="R46" s="22">
        <f t="shared" ref="R46" si="33">Q46+1</f>
        <v>2037</v>
      </c>
      <c r="S46" s="22">
        <f t="shared" ref="S46" si="34">R46+1</f>
        <v>2038</v>
      </c>
      <c r="T46" s="22">
        <f t="shared" ref="T46" si="35">S46+1</f>
        <v>2039</v>
      </c>
      <c r="U46" s="22">
        <f t="shared" ref="U46" si="36">T46+1</f>
        <v>2040</v>
      </c>
      <c r="V46" s="22">
        <f t="shared" ref="V46" si="37">U46+1</f>
        <v>2041</v>
      </c>
      <c r="W46" s="22">
        <f t="shared" ref="W46" si="38">V46+1</f>
        <v>2042</v>
      </c>
      <c r="X46" s="22">
        <f t="shared" ref="X46" si="39">W46+1</f>
        <v>2043</v>
      </c>
      <c r="Y46" s="22">
        <f t="shared" ref="Y46" si="40">X46+1</f>
        <v>2044</v>
      </c>
      <c r="Z46" s="34"/>
    </row>
    <row r="47" spans="1:26" x14ac:dyDescent="0.25">
      <c r="A47" s="10"/>
      <c r="B47" s="8" t="s">
        <v>27</v>
      </c>
      <c r="C47" s="9">
        <v>1</v>
      </c>
      <c r="D47" s="9">
        <v>2</v>
      </c>
      <c r="E47" s="9">
        <v>3</v>
      </c>
      <c r="F47" s="9">
        <v>4</v>
      </c>
      <c r="G47" s="9">
        <v>5</v>
      </c>
      <c r="H47" s="9">
        <v>6</v>
      </c>
      <c r="I47" s="9">
        <v>7</v>
      </c>
      <c r="J47" s="9">
        <v>8</v>
      </c>
      <c r="K47" s="9">
        <v>9</v>
      </c>
      <c r="L47" s="9">
        <v>10</v>
      </c>
      <c r="M47" s="9">
        <v>11</v>
      </c>
      <c r="N47" s="9">
        <v>12</v>
      </c>
      <c r="O47" s="9">
        <v>13</v>
      </c>
      <c r="P47" s="9">
        <v>14</v>
      </c>
      <c r="Q47" s="9">
        <v>15</v>
      </c>
      <c r="R47" s="9">
        <v>16</v>
      </c>
      <c r="S47" s="9">
        <v>17</v>
      </c>
      <c r="T47" s="9">
        <v>18</v>
      </c>
      <c r="U47" s="9">
        <v>19</v>
      </c>
      <c r="V47" s="9">
        <v>20</v>
      </c>
      <c r="W47" s="9">
        <v>21</v>
      </c>
      <c r="X47" s="9">
        <v>22</v>
      </c>
      <c r="Y47" s="9">
        <v>23</v>
      </c>
      <c r="Z47" s="34"/>
    </row>
    <row r="48" spans="1:26" x14ac:dyDescent="0.25">
      <c r="A48" s="24">
        <v>18</v>
      </c>
      <c r="B48" s="37" t="s">
        <v>26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34"/>
    </row>
    <row r="49" spans="1:26" x14ac:dyDescent="0.25">
      <c r="A49" s="24">
        <v>19</v>
      </c>
      <c r="B49" s="37" t="s">
        <v>25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34"/>
    </row>
    <row r="50" spans="1:26" x14ac:dyDescent="0.25">
      <c r="A50" s="24">
        <v>20</v>
      </c>
      <c r="B50" s="37" t="s">
        <v>24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34"/>
    </row>
    <row r="51" spans="1:26" x14ac:dyDescent="0.25">
      <c r="A51" s="14"/>
      <c r="B51" s="38" t="s">
        <v>23</v>
      </c>
      <c r="C51" s="59">
        <f>C48+C49+C50</f>
        <v>0</v>
      </c>
      <c r="D51" s="59">
        <f t="shared" ref="D51:J51" si="41">D48+D49+D50</f>
        <v>0</v>
      </c>
      <c r="E51" s="59">
        <f t="shared" si="41"/>
        <v>0</v>
      </c>
      <c r="F51" s="59">
        <f t="shared" si="41"/>
        <v>0</v>
      </c>
      <c r="G51" s="59">
        <f t="shared" si="41"/>
        <v>0</v>
      </c>
      <c r="H51" s="59">
        <f t="shared" si="41"/>
        <v>0</v>
      </c>
      <c r="I51" s="59">
        <f t="shared" si="41"/>
        <v>0</v>
      </c>
      <c r="J51" s="59">
        <f t="shared" si="41"/>
        <v>0</v>
      </c>
      <c r="K51" s="59">
        <f t="shared" ref="K51:Y51" si="42">K48+K49+K50</f>
        <v>0</v>
      </c>
      <c r="L51" s="59">
        <f t="shared" si="42"/>
        <v>0</v>
      </c>
      <c r="M51" s="59">
        <f t="shared" si="42"/>
        <v>0</v>
      </c>
      <c r="N51" s="59">
        <f t="shared" si="42"/>
        <v>0</v>
      </c>
      <c r="O51" s="59">
        <f t="shared" si="42"/>
        <v>0</v>
      </c>
      <c r="P51" s="59">
        <f t="shared" si="42"/>
        <v>0</v>
      </c>
      <c r="Q51" s="59">
        <f t="shared" si="42"/>
        <v>0</v>
      </c>
      <c r="R51" s="59">
        <f t="shared" si="42"/>
        <v>0</v>
      </c>
      <c r="S51" s="59">
        <f t="shared" si="42"/>
        <v>0</v>
      </c>
      <c r="T51" s="59">
        <f t="shared" si="42"/>
        <v>0</v>
      </c>
      <c r="U51" s="59">
        <f t="shared" si="42"/>
        <v>0</v>
      </c>
      <c r="V51" s="59">
        <f t="shared" si="42"/>
        <v>0</v>
      </c>
      <c r="W51" s="59">
        <f t="shared" si="42"/>
        <v>0</v>
      </c>
      <c r="X51" s="59">
        <f t="shared" si="42"/>
        <v>0</v>
      </c>
      <c r="Y51" s="59">
        <f t="shared" si="42"/>
        <v>0</v>
      </c>
      <c r="Z51" s="34"/>
    </row>
    <row r="52" spans="1:26" x14ac:dyDescent="0.25">
      <c r="A52" s="24">
        <v>21</v>
      </c>
      <c r="B52" s="37" t="s">
        <v>22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34"/>
    </row>
    <row r="53" spans="1:26" x14ac:dyDescent="0.25">
      <c r="A53" s="24">
        <v>22</v>
      </c>
      <c r="B53" s="37" t="s">
        <v>21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34"/>
    </row>
    <row r="54" spans="1:26" x14ac:dyDescent="0.25">
      <c r="A54" s="13"/>
      <c r="B54" s="12" t="s">
        <v>18</v>
      </c>
      <c r="C54" s="60">
        <f>C51+C52+C53</f>
        <v>0</v>
      </c>
      <c r="D54" s="60">
        <f t="shared" ref="D54:J54" si="43">D51+D52+D53</f>
        <v>0</v>
      </c>
      <c r="E54" s="60">
        <f t="shared" si="43"/>
        <v>0</v>
      </c>
      <c r="F54" s="60">
        <f t="shared" si="43"/>
        <v>0</v>
      </c>
      <c r="G54" s="60">
        <f t="shared" si="43"/>
        <v>0</v>
      </c>
      <c r="H54" s="60">
        <f t="shared" si="43"/>
        <v>0</v>
      </c>
      <c r="I54" s="60">
        <f t="shared" si="43"/>
        <v>0</v>
      </c>
      <c r="J54" s="60">
        <f t="shared" si="43"/>
        <v>0</v>
      </c>
      <c r="K54" s="60">
        <f t="shared" ref="K54:Y54" si="44">K51+K52+K53</f>
        <v>0</v>
      </c>
      <c r="L54" s="60">
        <f t="shared" si="44"/>
        <v>0</v>
      </c>
      <c r="M54" s="60">
        <f t="shared" si="44"/>
        <v>0</v>
      </c>
      <c r="N54" s="60">
        <f t="shared" si="44"/>
        <v>0</v>
      </c>
      <c r="O54" s="60">
        <f t="shared" si="44"/>
        <v>0</v>
      </c>
      <c r="P54" s="60">
        <f t="shared" si="44"/>
        <v>0</v>
      </c>
      <c r="Q54" s="60">
        <f t="shared" si="44"/>
        <v>0</v>
      </c>
      <c r="R54" s="60">
        <f t="shared" si="44"/>
        <v>0</v>
      </c>
      <c r="S54" s="60">
        <f t="shared" si="44"/>
        <v>0</v>
      </c>
      <c r="T54" s="60">
        <f t="shared" si="44"/>
        <v>0</v>
      </c>
      <c r="U54" s="60">
        <f t="shared" si="44"/>
        <v>0</v>
      </c>
      <c r="V54" s="60">
        <f t="shared" si="44"/>
        <v>0</v>
      </c>
      <c r="W54" s="60">
        <f t="shared" si="44"/>
        <v>0</v>
      </c>
      <c r="X54" s="60">
        <f t="shared" si="44"/>
        <v>0</v>
      </c>
      <c r="Y54" s="60">
        <f t="shared" si="44"/>
        <v>0</v>
      </c>
      <c r="Z54" s="34"/>
    </row>
    <row r="55" spans="1:26" x14ac:dyDescent="0.25">
      <c r="A55" s="27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34"/>
    </row>
    <row r="56" spans="1:26" x14ac:dyDescent="0.25">
      <c r="A56" s="27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34"/>
    </row>
    <row r="57" spans="1:26" ht="13.8" thickBot="1" x14ac:dyDescent="0.3">
      <c r="A57" s="27"/>
      <c r="B57" s="22" t="s">
        <v>20</v>
      </c>
      <c r="C57" s="22">
        <f>C11</f>
        <v>2022</v>
      </c>
      <c r="D57" s="22">
        <f>C57+1</f>
        <v>2023</v>
      </c>
      <c r="E57" s="22">
        <f t="shared" ref="E57:J57" si="45">D57+1</f>
        <v>2024</v>
      </c>
      <c r="F57" s="22">
        <f t="shared" si="45"/>
        <v>2025</v>
      </c>
      <c r="G57" s="22">
        <f t="shared" si="45"/>
        <v>2026</v>
      </c>
      <c r="H57" s="22">
        <f t="shared" si="45"/>
        <v>2027</v>
      </c>
      <c r="I57" s="22">
        <f t="shared" si="45"/>
        <v>2028</v>
      </c>
      <c r="J57" s="22">
        <f t="shared" si="45"/>
        <v>2029</v>
      </c>
      <c r="K57" s="22">
        <f t="shared" ref="K57" si="46">J57+1</f>
        <v>2030</v>
      </c>
      <c r="L57" s="22">
        <f t="shared" ref="L57" si="47">K57+1</f>
        <v>2031</v>
      </c>
      <c r="M57" s="22">
        <f t="shared" ref="M57" si="48">L57+1</f>
        <v>2032</v>
      </c>
      <c r="N57" s="22">
        <f t="shared" ref="N57" si="49">M57+1</f>
        <v>2033</v>
      </c>
      <c r="O57" s="22">
        <f t="shared" ref="O57" si="50">N57+1</f>
        <v>2034</v>
      </c>
      <c r="P57" s="22">
        <f t="shared" ref="P57" si="51">O57+1</f>
        <v>2035</v>
      </c>
      <c r="Q57" s="22">
        <f t="shared" ref="Q57" si="52">P57+1</f>
        <v>2036</v>
      </c>
      <c r="R57" s="22">
        <f t="shared" ref="R57" si="53">Q57+1</f>
        <v>2037</v>
      </c>
      <c r="S57" s="22">
        <f t="shared" ref="S57" si="54">R57+1</f>
        <v>2038</v>
      </c>
      <c r="T57" s="22">
        <f t="shared" ref="T57" si="55">S57+1</f>
        <v>2039</v>
      </c>
      <c r="U57" s="22">
        <f t="shared" ref="U57" si="56">T57+1</f>
        <v>2040</v>
      </c>
      <c r="V57" s="22">
        <f t="shared" ref="V57" si="57">U57+1</f>
        <v>2041</v>
      </c>
      <c r="W57" s="22">
        <f t="shared" ref="W57" si="58">V57+1</f>
        <v>2042</v>
      </c>
      <c r="X57" s="22">
        <f t="shared" ref="X57" si="59">W57+1</f>
        <v>2043</v>
      </c>
      <c r="Y57" s="22">
        <f t="shared" ref="Y57" si="60">X57+1</f>
        <v>2044</v>
      </c>
      <c r="Z57" s="34"/>
    </row>
    <row r="58" spans="1:26" x14ac:dyDescent="0.25">
      <c r="A58" s="10"/>
      <c r="B58" s="8" t="s">
        <v>19</v>
      </c>
      <c r="C58" s="9">
        <v>1</v>
      </c>
      <c r="D58" s="9">
        <v>2</v>
      </c>
      <c r="E58" s="9">
        <v>3</v>
      </c>
      <c r="F58" s="9">
        <v>4</v>
      </c>
      <c r="G58" s="9">
        <v>5</v>
      </c>
      <c r="H58" s="9">
        <v>6</v>
      </c>
      <c r="I58" s="9">
        <v>7</v>
      </c>
      <c r="J58" s="9">
        <v>8</v>
      </c>
      <c r="K58" s="9">
        <v>9</v>
      </c>
      <c r="L58" s="9">
        <v>10</v>
      </c>
      <c r="M58" s="9">
        <v>11</v>
      </c>
      <c r="N58" s="9">
        <v>12</v>
      </c>
      <c r="O58" s="9">
        <v>13</v>
      </c>
      <c r="P58" s="9">
        <v>14</v>
      </c>
      <c r="Q58" s="9">
        <v>15</v>
      </c>
      <c r="R58" s="9">
        <v>16</v>
      </c>
      <c r="S58" s="9">
        <v>17</v>
      </c>
      <c r="T58" s="9">
        <v>18</v>
      </c>
      <c r="U58" s="9">
        <v>19</v>
      </c>
      <c r="V58" s="9">
        <v>20</v>
      </c>
      <c r="W58" s="9">
        <v>21</v>
      </c>
      <c r="X58" s="9">
        <v>22</v>
      </c>
      <c r="Y58" s="9">
        <v>23</v>
      </c>
      <c r="Z58" s="34"/>
    </row>
    <row r="59" spans="1:26" x14ac:dyDescent="0.25">
      <c r="A59" s="14">
        <v>23</v>
      </c>
      <c r="B59" s="39" t="s">
        <v>18</v>
      </c>
      <c r="C59" s="59">
        <f>C54</f>
        <v>0</v>
      </c>
      <c r="D59" s="59">
        <f t="shared" ref="D59:J59" si="61">D54</f>
        <v>0</v>
      </c>
      <c r="E59" s="59">
        <f t="shared" si="61"/>
        <v>0</v>
      </c>
      <c r="F59" s="59">
        <f t="shared" si="61"/>
        <v>0</v>
      </c>
      <c r="G59" s="59">
        <f t="shared" si="61"/>
        <v>0</v>
      </c>
      <c r="H59" s="59">
        <f t="shared" si="61"/>
        <v>0</v>
      </c>
      <c r="I59" s="59">
        <f t="shared" si="61"/>
        <v>0</v>
      </c>
      <c r="J59" s="59">
        <f t="shared" si="61"/>
        <v>0</v>
      </c>
      <c r="K59" s="59">
        <f t="shared" ref="K59:Y59" si="62">K54</f>
        <v>0</v>
      </c>
      <c r="L59" s="59">
        <f t="shared" si="62"/>
        <v>0</v>
      </c>
      <c r="M59" s="59">
        <f t="shared" si="62"/>
        <v>0</v>
      </c>
      <c r="N59" s="59">
        <f t="shared" si="62"/>
        <v>0</v>
      </c>
      <c r="O59" s="59">
        <f t="shared" si="62"/>
        <v>0</v>
      </c>
      <c r="P59" s="59">
        <f t="shared" si="62"/>
        <v>0</v>
      </c>
      <c r="Q59" s="59">
        <f t="shared" si="62"/>
        <v>0</v>
      </c>
      <c r="R59" s="59">
        <f t="shared" si="62"/>
        <v>0</v>
      </c>
      <c r="S59" s="59">
        <f t="shared" si="62"/>
        <v>0</v>
      </c>
      <c r="T59" s="59">
        <f t="shared" si="62"/>
        <v>0</v>
      </c>
      <c r="U59" s="59">
        <f t="shared" si="62"/>
        <v>0</v>
      </c>
      <c r="V59" s="59">
        <f t="shared" si="62"/>
        <v>0</v>
      </c>
      <c r="W59" s="59">
        <f t="shared" si="62"/>
        <v>0</v>
      </c>
      <c r="X59" s="59">
        <f t="shared" si="62"/>
        <v>0</v>
      </c>
      <c r="Y59" s="59">
        <f t="shared" si="62"/>
        <v>0</v>
      </c>
      <c r="Z59" s="34"/>
    </row>
    <row r="60" spans="1:26" x14ac:dyDescent="0.25">
      <c r="A60" s="14">
        <v>24</v>
      </c>
      <c r="B60" s="39" t="s">
        <v>17</v>
      </c>
      <c r="C60" s="59">
        <f>C43</f>
        <v>0</v>
      </c>
      <c r="D60" s="59">
        <f t="shared" ref="D60:J60" si="63">D43</f>
        <v>0</v>
      </c>
      <c r="E60" s="59">
        <f t="shared" si="63"/>
        <v>0</v>
      </c>
      <c r="F60" s="59">
        <f t="shared" si="63"/>
        <v>0</v>
      </c>
      <c r="G60" s="59">
        <f t="shared" si="63"/>
        <v>0</v>
      </c>
      <c r="H60" s="59">
        <f t="shared" si="63"/>
        <v>0</v>
      </c>
      <c r="I60" s="59">
        <f t="shared" si="63"/>
        <v>0</v>
      </c>
      <c r="J60" s="59">
        <f t="shared" si="63"/>
        <v>0</v>
      </c>
      <c r="K60" s="59">
        <f t="shared" ref="K60:Y60" si="64">K43</f>
        <v>0</v>
      </c>
      <c r="L60" s="59">
        <f t="shared" si="64"/>
        <v>0</v>
      </c>
      <c r="M60" s="59">
        <f t="shared" si="64"/>
        <v>0</v>
      </c>
      <c r="N60" s="59">
        <f t="shared" si="64"/>
        <v>0</v>
      </c>
      <c r="O60" s="59">
        <f t="shared" si="64"/>
        <v>0</v>
      </c>
      <c r="P60" s="59">
        <f t="shared" si="64"/>
        <v>0</v>
      </c>
      <c r="Q60" s="59">
        <f t="shared" si="64"/>
        <v>0</v>
      </c>
      <c r="R60" s="59">
        <f t="shared" si="64"/>
        <v>0</v>
      </c>
      <c r="S60" s="59">
        <f t="shared" si="64"/>
        <v>0</v>
      </c>
      <c r="T60" s="59">
        <f t="shared" si="64"/>
        <v>0</v>
      </c>
      <c r="U60" s="59">
        <f t="shared" si="64"/>
        <v>0</v>
      </c>
      <c r="V60" s="59">
        <f t="shared" si="64"/>
        <v>0</v>
      </c>
      <c r="W60" s="59">
        <f t="shared" si="64"/>
        <v>0</v>
      </c>
      <c r="X60" s="59">
        <f t="shared" si="64"/>
        <v>0</v>
      </c>
      <c r="Y60" s="59">
        <f t="shared" si="64"/>
        <v>0</v>
      </c>
      <c r="Z60" s="34"/>
    </row>
    <row r="61" spans="1:26" x14ac:dyDescent="0.25">
      <c r="A61" s="24">
        <v>25</v>
      </c>
      <c r="B61" s="37" t="s">
        <v>16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34"/>
    </row>
    <row r="62" spans="1:26" x14ac:dyDescent="0.25">
      <c r="A62" s="14">
        <v>26</v>
      </c>
      <c r="B62" s="39" t="s">
        <v>15</v>
      </c>
      <c r="C62" s="59">
        <f>C59-C60-C61</f>
        <v>0</v>
      </c>
      <c r="D62" s="59">
        <f t="shared" ref="D62:J62" si="65">D59-D60-D61</f>
        <v>0</v>
      </c>
      <c r="E62" s="59">
        <f t="shared" si="65"/>
        <v>0</v>
      </c>
      <c r="F62" s="59">
        <f t="shared" si="65"/>
        <v>0</v>
      </c>
      <c r="G62" s="59">
        <f t="shared" si="65"/>
        <v>0</v>
      </c>
      <c r="H62" s="59">
        <f t="shared" si="65"/>
        <v>0</v>
      </c>
      <c r="I62" s="59">
        <f t="shared" si="65"/>
        <v>0</v>
      </c>
      <c r="J62" s="59">
        <f t="shared" si="65"/>
        <v>0</v>
      </c>
      <c r="K62" s="59">
        <f t="shared" ref="K62:Y62" si="66">K59-K60-K61</f>
        <v>0</v>
      </c>
      <c r="L62" s="59">
        <f t="shared" si="66"/>
        <v>0</v>
      </c>
      <c r="M62" s="59">
        <f t="shared" si="66"/>
        <v>0</v>
      </c>
      <c r="N62" s="59">
        <f t="shared" si="66"/>
        <v>0</v>
      </c>
      <c r="O62" s="59">
        <f t="shared" si="66"/>
        <v>0</v>
      </c>
      <c r="P62" s="59">
        <f t="shared" si="66"/>
        <v>0</v>
      </c>
      <c r="Q62" s="59">
        <f t="shared" si="66"/>
        <v>0</v>
      </c>
      <c r="R62" s="59">
        <f t="shared" si="66"/>
        <v>0</v>
      </c>
      <c r="S62" s="59">
        <f t="shared" si="66"/>
        <v>0</v>
      </c>
      <c r="T62" s="59">
        <f t="shared" si="66"/>
        <v>0</v>
      </c>
      <c r="U62" s="59">
        <f t="shared" si="66"/>
        <v>0</v>
      </c>
      <c r="V62" s="59">
        <f t="shared" si="66"/>
        <v>0</v>
      </c>
      <c r="W62" s="59">
        <f t="shared" si="66"/>
        <v>0</v>
      </c>
      <c r="X62" s="59">
        <f t="shared" si="66"/>
        <v>0</v>
      </c>
      <c r="Y62" s="59">
        <f t="shared" si="66"/>
        <v>0</v>
      </c>
      <c r="Z62" s="34"/>
    </row>
    <row r="63" spans="1:26" x14ac:dyDescent="0.25">
      <c r="A63" s="13">
        <v>27</v>
      </c>
      <c r="B63" s="11" t="s">
        <v>14</v>
      </c>
      <c r="C63" s="60">
        <f>IF(C62&gt;0,IF(AND(C12=0.21,C15=TRUE()),0.22,C12)*C62,0)</f>
        <v>0</v>
      </c>
      <c r="D63" s="60">
        <f t="shared" ref="D63:Y63" si="67">IF(D62&gt;0,$C$12*D62,0)</f>
        <v>0</v>
      </c>
      <c r="E63" s="60">
        <f t="shared" si="67"/>
        <v>0</v>
      </c>
      <c r="F63" s="60">
        <f t="shared" si="67"/>
        <v>0</v>
      </c>
      <c r="G63" s="60">
        <f t="shared" si="67"/>
        <v>0</v>
      </c>
      <c r="H63" s="60">
        <f t="shared" si="67"/>
        <v>0</v>
      </c>
      <c r="I63" s="60">
        <f t="shared" si="67"/>
        <v>0</v>
      </c>
      <c r="J63" s="60">
        <f t="shared" si="67"/>
        <v>0</v>
      </c>
      <c r="K63" s="60">
        <f t="shared" si="67"/>
        <v>0</v>
      </c>
      <c r="L63" s="60">
        <f t="shared" si="67"/>
        <v>0</v>
      </c>
      <c r="M63" s="60">
        <f t="shared" si="67"/>
        <v>0</v>
      </c>
      <c r="N63" s="60">
        <f t="shared" si="67"/>
        <v>0</v>
      </c>
      <c r="O63" s="60">
        <f t="shared" si="67"/>
        <v>0</v>
      </c>
      <c r="P63" s="60">
        <f t="shared" si="67"/>
        <v>0</v>
      </c>
      <c r="Q63" s="60">
        <f t="shared" si="67"/>
        <v>0</v>
      </c>
      <c r="R63" s="60">
        <f t="shared" si="67"/>
        <v>0</v>
      </c>
      <c r="S63" s="60">
        <f t="shared" si="67"/>
        <v>0</v>
      </c>
      <c r="T63" s="60">
        <f t="shared" si="67"/>
        <v>0</v>
      </c>
      <c r="U63" s="60">
        <f t="shared" si="67"/>
        <v>0</v>
      </c>
      <c r="V63" s="60">
        <f t="shared" si="67"/>
        <v>0</v>
      </c>
      <c r="W63" s="60">
        <f t="shared" si="67"/>
        <v>0</v>
      </c>
      <c r="X63" s="60">
        <f t="shared" si="67"/>
        <v>0</v>
      </c>
      <c r="Y63" s="60">
        <f t="shared" si="67"/>
        <v>0</v>
      </c>
      <c r="Z63" s="34"/>
    </row>
    <row r="64" spans="1:26" x14ac:dyDescent="0.25">
      <c r="A64" s="27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34"/>
    </row>
    <row r="65" spans="1:26" x14ac:dyDescent="0.25">
      <c r="A65" s="27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34"/>
    </row>
    <row r="66" spans="1:26" ht="13.8" thickBot="1" x14ac:dyDescent="0.3">
      <c r="A66" s="27"/>
      <c r="B66" s="22" t="s">
        <v>13</v>
      </c>
      <c r="C66" s="22">
        <f>C11</f>
        <v>2022</v>
      </c>
      <c r="D66" s="22">
        <f>C66+1</f>
        <v>2023</v>
      </c>
      <c r="E66" s="22">
        <f t="shared" ref="E66:J66" si="68">D66+1</f>
        <v>2024</v>
      </c>
      <c r="F66" s="22">
        <f t="shared" si="68"/>
        <v>2025</v>
      </c>
      <c r="G66" s="22">
        <f t="shared" si="68"/>
        <v>2026</v>
      </c>
      <c r="H66" s="22">
        <f t="shared" si="68"/>
        <v>2027</v>
      </c>
      <c r="I66" s="22">
        <f t="shared" si="68"/>
        <v>2028</v>
      </c>
      <c r="J66" s="22">
        <f t="shared" si="68"/>
        <v>2029</v>
      </c>
      <c r="K66" s="22">
        <f t="shared" ref="K66" si="69">J66+1</f>
        <v>2030</v>
      </c>
      <c r="L66" s="22">
        <f t="shared" ref="L66" si="70">K66+1</f>
        <v>2031</v>
      </c>
      <c r="M66" s="22">
        <f t="shared" ref="M66" si="71">L66+1</f>
        <v>2032</v>
      </c>
      <c r="N66" s="22">
        <f t="shared" ref="N66" si="72">M66+1</f>
        <v>2033</v>
      </c>
      <c r="O66" s="22">
        <f t="shared" ref="O66" si="73">N66+1</f>
        <v>2034</v>
      </c>
      <c r="P66" s="22">
        <f t="shared" ref="P66" si="74">O66+1</f>
        <v>2035</v>
      </c>
      <c r="Q66" s="22">
        <f t="shared" ref="Q66" si="75">P66+1</f>
        <v>2036</v>
      </c>
      <c r="R66" s="22">
        <f t="shared" ref="R66" si="76">Q66+1</f>
        <v>2037</v>
      </c>
      <c r="S66" s="22">
        <f t="shared" ref="S66" si="77">R66+1</f>
        <v>2038</v>
      </c>
      <c r="T66" s="22">
        <f t="shared" ref="T66" si="78">S66+1</f>
        <v>2039</v>
      </c>
      <c r="U66" s="22">
        <f t="shared" ref="U66" si="79">T66+1</f>
        <v>2040</v>
      </c>
      <c r="V66" s="22">
        <f t="shared" ref="V66" si="80">U66+1</f>
        <v>2041</v>
      </c>
      <c r="W66" s="22">
        <f t="shared" ref="W66" si="81">V66+1</f>
        <v>2042</v>
      </c>
      <c r="X66" s="22">
        <f t="shared" ref="X66" si="82">W66+1</f>
        <v>2043</v>
      </c>
      <c r="Y66" s="22">
        <f t="shared" ref="Y66" si="83">X66+1</f>
        <v>2044</v>
      </c>
      <c r="Z66" s="34"/>
    </row>
    <row r="67" spans="1:26" x14ac:dyDescent="0.25">
      <c r="A67" s="10"/>
      <c r="B67" s="8" t="s">
        <v>12</v>
      </c>
      <c r="C67" s="9">
        <v>1</v>
      </c>
      <c r="D67" s="9">
        <v>2</v>
      </c>
      <c r="E67" s="9">
        <v>3</v>
      </c>
      <c r="F67" s="9">
        <v>4</v>
      </c>
      <c r="G67" s="9">
        <v>5</v>
      </c>
      <c r="H67" s="9">
        <v>6</v>
      </c>
      <c r="I67" s="9">
        <v>7</v>
      </c>
      <c r="J67" s="9">
        <v>8</v>
      </c>
      <c r="K67" s="9">
        <v>9</v>
      </c>
      <c r="L67" s="9">
        <v>10</v>
      </c>
      <c r="M67" s="9">
        <v>11</v>
      </c>
      <c r="N67" s="9">
        <v>12</v>
      </c>
      <c r="O67" s="9">
        <v>13</v>
      </c>
      <c r="P67" s="9">
        <v>14</v>
      </c>
      <c r="Q67" s="9">
        <v>15</v>
      </c>
      <c r="R67" s="9">
        <v>16</v>
      </c>
      <c r="S67" s="9">
        <v>17</v>
      </c>
      <c r="T67" s="9">
        <v>18</v>
      </c>
      <c r="U67" s="9">
        <v>19</v>
      </c>
      <c r="V67" s="9">
        <v>20</v>
      </c>
      <c r="W67" s="9">
        <v>21</v>
      </c>
      <c r="X67" s="9">
        <v>22</v>
      </c>
      <c r="Y67" s="9">
        <v>23</v>
      </c>
      <c r="Z67" s="8" t="s">
        <v>11</v>
      </c>
    </row>
    <row r="68" spans="1:26" ht="12.75" hidden="1" customHeight="1" x14ac:dyDescent="0.25">
      <c r="A68" s="28"/>
      <c r="B68" s="40" t="s">
        <v>5</v>
      </c>
      <c r="C68" s="41">
        <f>POWER((1+$C$13),C47-1)</f>
        <v>1</v>
      </c>
      <c r="D68" s="41">
        <f t="shared" ref="D68:J68" si="84">POWER((1+$C$13),D47-1)</f>
        <v>1.04</v>
      </c>
      <c r="E68" s="41">
        <f t="shared" si="84"/>
        <v>1.0816000000000001</v>
      </c>
      <c r="F68" s="41">
        <f t="shared" si="84"/>
        <v>1.1248640000000001</v>
      </c>
      <c r="G68" s="41">
        <f t="shared" si="84"/>
        <v>1.1698585600000002</v>
      </c>
      <c r="H68" s="41">
        <f t="shared" si="84"/>
        <v>1.2166529024000003</v>
      </c>
      <c r="I68" s="41">
        <f t="shared" si="84"/>
        <v>1.2653190184960004</v>
      </c>
      <c r="J68" s="41">
        <f t="shared" si="84"/>
        <v>1.3159317792358403</v>
      </c>
      <c r="K68" s="41">
        <f t="shared" ref="K68:Y68" si="85">POWER((1+$C$13),K47-1)</f>
        <v>1.3685690504052741</v>
      </c>
      <c r="L68" s="41">
        <f t="shared" si="85"/>
        <v>1.4233118124214852</v>
      </c>
      <c r="M68" s="41">
        <f t="shared" si="85"/>
        <v>1.4802442849183446</v>
      </c>
      <c r="N68" s="41">
        <f t="shared" si="85"/>
        <v>1.5394540563150783</v>
      </c>
      <c r="O68" s="41">
        <f t="shared" si="85"/>
        <v>1.6010322185676817</v>
      </c>
      <c r="P68" s="41">
        <f t="shared" si="85"/>
        <v>1.6650735073103891</v>
      </c>
      <c r="Q68" s="41">
        <f t="shared" si="85"/>
        <v>1.7316764476028046</v>
      </c>
      <c r="R68" s="41">
        <f t="shared" si="85"/>
        <v>1.8009435055069167</v>
      </c>
      <c r="S68" s="41">
        <f t="shared" si="85"/>
        <v>1.8729812457271937</v>
      </c>
      <c r="T68" s="41">
        <f t="shared" si="85"/>
        <v>1.9479004955562815</v>
      </c>
      <c r="U68" s="41">
        <f t="shared" si="85"/>
        <v>2.025816515378533</v>
      </c>
      <c r="V68" s="41">
        <f t="shared" si="85"/>
        <v>2.1068491759936743</v>
      </c>
      <c r="W68" s="41">
        <f t="shared" si="85"/>
        <v>2.1911231430334213</v>
      </c>
      <c r="X68" s="41">
        <f t="shared" si="85"/>
        <v>2.2787680687547587</v>
      </c>
      <c r="Y68" s="41">
        <f t="shared" si="85"/>
        <v>2.3699187915049489</v>
      </c>
      <c r="Z68" s="42"/>
    </row>
    <row r="69" spans="1:26" ht="12.75" hidden="1" customHeight="1" x14ac:dyDescent="0.25">
      <c r="A69" s="28"/>
      <c r="B69" s="43" t="s">
        <v>4</v>
      </c>
      <c r="C69" s="44">
        <f>1/C68</f>
        <v>1</v>
      </c>
      <c r="D69" s="44">
        <f>1/D68</f>
        <v>0.96153846153846145</v>
      </c>
      <c r="E69" s="44">
        <f t="shared" ref="E69:I69" si="86">1/E68</f>
        <v>0.92455621301775137</v>
      </c>
      <c r="F69" s="44">
        <f t="shared" si="86"/>
        <v>0.88899635867091487</v>
      </c>
      <c r="G69" s="44">
        <f t="shared" si="86"/>
        <v>0.85480419102972571</v>
      </c>
      <c r="H69" s="44">
        <f t="shared" si="86"/>
        <v>0.82192710675935154</v>
      </c>
      <c r="I69" s="44">
        <f t="shared" si="86"/>
        <v>0.79031452573014571</v>
      </c>
      <c r="J69" s="44">
        <f>1/J68</f>
        <v>0.75991781320206331</v>
      </c>
      <c r="K69" s="44">
        <f t="shared" ref="K69:Y69" si="87">1/K68</f>
        <v>0.73069020500198378</v>
      </c>
      <c r="L69" s="44">
        <f t="shared" si="87"/>
        <v>0.70258673557883045</v>
      </c>
      <c r="M69" s="44">
        <f t="shared" si="87"/>
        <v>0.67556416882579851</v>
      </c>
      <c r="N69" s="44">
        <f t="shared" si="87"/>
        <v>0.6495809315632679</v>
      </c>
      <c r="O69" s="44">
        <f t="shared" si="87"/>
        <v>0.62459704958006512</v>
      </c>
      <c r="P69" s="44">
        <f t="shared" si="87"/>
        <v>0.600574086134678</v>
      </c>
      <c r="Q69" s="44">
        <f t="shared" si="87"/>
        <v>0.57747508282180582</v>
      </c>
      <c r="R69" s="44">
        <f t="shared" si="87"/>
        <v>0.55526450271327477</v>
      </c>
      <c r="S69" s="44">
        <f t="shared" si="87"/>
        <v>0.53390817568584104</v>
      </c>
      <c r="T69" s="44">
        <f t="shared" si="87"/>
        <v>0.51337324585177024</v>
      </c>
      <c r="U69" s="44">
        <f t="shared" si="87"/>
        <v>0.49362812101131748</v>
      </c>
      <c r="V69" s="44">
        <f t="shared" si="87"/>
        <v>0.47464242404934376</v>
      </c>
      <c r="W69" s="44">
        <f t="shared" si="87"/>
        <v>0.45638694620129205</v>
      </c>
      <c r="X69" s="44">
        <f t="shared" si="87"/>
        <v>0.43883360211662686</v>
      </c>
      <c r="Y69" s="44">
        <f t="shared" si="87"/>
        <v>0.42195538665060278</v>
      </c>
      <c r="Z69" s="45"/>
    </row>
    <row r="70" spans="1:26" ht="12.75" hidden="1" customHeight="1" x14ac:dyDescent="0.25">
      <c r="A70" s="24"/>
      <c r="B70" s="37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37">
        <f>Z29*Y69</f>
        <v>0</v>
      </c>
    </row>
    <row r="71" spans="1:26" x14ac:dyDescent="0.25">
      <c r="A71" s="29">
        <v>28</v>
      </c>
      <c r="B71" s="7" t="s">
        <v>10</v>
      </c>
      <c r="C71" s="61">
        <f>C43+C63</f>
        <v>0</v>
      </c>
      <c r="D71" s="61">
        <f t="shared" ref="D71:J71" si="88">D43+D63</f>
        <v>0</v>
      </c>
      <c r="E71" s="61">
        <f t="shared" si="88"/>
        <v>0</v>
      </c>
      <c r="F71" s="61">
        <f t="shared" si="88"/>
        <v>0</v>
      </c>
      <c r="G71" s="61">
        <f t="shared" si="88"/>
        <v>0</v>
      </c>
      <c r="H71" s="61">
        <f t="shared" si="88"/>
        <v>0</v>
      </c>
      <c r="I71" s="61">
        <f t="shared" si="88"/>
        <v>0</v>
      </c>
      <c r="J71" s="61">
        <f t="shared" si="88"/>
        <v>0</v>
      </c>
      <c r="K71" s="61">
        <f t="shared" ref="K71:Y71" si="89">K43+K63</f>
        <v>0</v>
      </c>
      <c r="L71" s="61">
        <f t="shared" si="89"/>
        <v>0</v>
      </c>
      <c r="M71" s="61">
        <f t="shared" si="89"/>
        <v>0</v>
      </c>
      <c r="N71" s="61">
        <f t="shared" si="89"/>
        <v>0</v>
      </c>
      <c r="O71" s="61">
        <f t="shared" si="89"/>
        <v>0</v>
      </c>
      <c r="P71" s="61">
        <f t="shared" si="89"/>
        <v>0</v>
      </c>
      <c r="Q71" s="61">
        <f t="shared" si="89"/>
        <v>0</v>
      </c>
      <c r="R71" s="61">
        <f t="shared" si="89"/>
        <v>0</v>
      </c>
      <c r="S71" s="61">
        <f t="shared" si="89"/>
        <v>0</v>
      </c>
      <c r="T71" s="61">
        <f t="shared" si="89"/>
        <v>0</v>
      </c>
      <c r="U71" s="61">
        <f t="shared" si="89"/>
        <v>0</v>
      </c>
      <c r="V71" s="61">
        <f t="shared" si="89"/>
        <v>0</v>
      </c>
      <c r="W71" s="61">
        <f>W43+W63</f>
        <v>0</v>
      </c>
      <c r="X71" s="61">
        <f t="shared" si="89"/>
        <v>0</v>
      </c>
      <c r="Y71" s="61">
        <f t="shared" si="89"/>
        <v>0</v>
      </c>
      <c r="Z71" s="62">
        <f t="shared" ref="Z71:Z77" si="90">SUM(C71:Y71)</f>
        <v>0</v>
      </c>
    </row>
    <row r="72" spans="1:26" x14ac:dyDescent="0.25">
      <c r="A72" s="29">
        <v>29</v>
      </c>
      <c r="B72" s="7" t="s">
        <v>9</v>
      </c>
      <c r="C72" s="61">
        <f>C71*C69</f>
        <v>0</v>
      </c>
      <c r="D72" s="61">
        <f t="shared" ref="D72:J72" si="91">D71*D69</f>
        <v>0</v>
      </c>
      <c r="E72" s="61">
        <f t="shared" si="91"/>
        <v>0</v>
      </c>
      <c r="F72" s="61">
        <f t="shared" si="91"/>
        <v>0</v>
      </c>
      <c r="G72" s="61">
        <f t="shared" si="91"/>
        <v>0</v>
      </c>
      <c r="H72" s="61">
        <f t="shared" si="91"/>
        <v>0</v>
      </c>
      <c r="I72" s="61">
        <f t="shared" si="91"/>
        <v>0</v>
      </c>
      <c r="J72" s="61">
        <f t="shared" si="91"/>
        <v>0</v>
      </c>
      <c r="K72" s="61">
        <f t="shared" ref="K72:Y72" si="92">K71*K69</f>
        <v>0</v>
      </c>
      <c r="L72" s="61">
        <f t="shared" si="92"/>
        <v>0</v>
      </c>
      <c r="M72" s="61">
        <f t="shared" si="92"/>
        <v>0</v>
      </c>
      <c r="N72" s="61">
        <f t="shared" si="92"/>
        <v>0</v>
      </c>
      <c r="O72" s="61">
        <f t="shared" si="92"/>
        <v>0</v>
      </c>
      <c r="P72" s="61">
        <f t="shared" si="92"/>
        <v>0</v>
      </c>
      <c r="Q72" s="61">
        <f t="shared" si="92"/>
        <v>0</v>
      </c>
      <c r="R72" s="61">
        <f t="shared" si="92"/>
        <v>0</v>
      </c>
      <c r="S72" s="61">
        <f t="shared" si="92"/>
        <v>0</v>
      </c>
      <c r="T72" s="61">
        <f t="shared" si="92"/>
        <v>0</v>
      </c>
      <c r="U72" s="61">
        <f t="shared" si="92"/>
        <v>0</v>
      </c>
      <c r="V72" s="61">
        <f t="shared" si="92"/>
        <v>0</v>
      </c>
      <c r="W72" s="61">
        <f t="shared" si="92"/>
        <v>0</v>
      </c>
      <c r="X72" s="61">
        <f t="shared" si="92"/>
        <v>0</v>
      </c>
      <c r="Y72" s="61">
        <f t="shared" si="92"/>
        <v>0</v>
      </c>
      <c r="Z72" s="62">
        <f t="shared" si="90"/>
        <v>0</v>
      </c>
    </row>
    <row r="73" spans="1:26" x14ac:dyDescent="0.25">
      <c r="A73" s="29">
        <v>30</v>
      </c>
      <c r="B73" s="7" t="s">
        <v>57</v>
      </c>
      <c r="C73" s="61">
        <f>C59</f>
        <v>0</v>
      </c>
      <c r="D73" s="61">
        <f t="shared" ref="D73:J73" si="93">D59</f>
        <v>0</v>
      </c>
      <c r="E73" s="61">
        <f t="shared" si="93"/>
        <v>0</v>
      </c>
      <c r="F73" s="61">
        <f t="shared" si="93"/>
        <v>0</v>
      </c>
      <c r="G73" s="61">
        <f t="shared" si="93"/>
        <v>0</v>
      </c>
      <c r="H73" s="61">
        <f t="shared" si="93"/>
        <v>0</v>
      </c>
      <c r="I73" s="61">
        <f t="shared" si="93"/>
        <v>0</v>
      </c>
      <c r="J73" s="61">
        <f t="shared" si="93"/>
        <v>0</v>
      </c>
      <c r="K73" s="61">
        <f t="shared" ref="K73:Y73" si="94">K59</f>
        <v>0</v>
      </c>
      <c r="L73" s="61">
        <f t="shared" si="94"/>
        <v>0</v>
      </c>
      <c r="M73" s="61">
        <f t="shared" si="94"/>
        <v>0</v>
      </c>
      <c r="N73" s="61">
        <f t="shared" si="94"/>
        <v>0</v>
      </c>
      <c r="O73" s="61">
        <f t="shared" si="94"/>
        <v>0</v>
      </c>
      <c r="P73" s="61">
        <f t="shared" si="94"/>
        <v>0</v>
      </c>
      <c r="Q73" s="61">
        <f t="shared" si="94"/>
        <v>0</v>
      </c>
      <c r="R73" s="61">
        <f t="shared" si="94"/>
        <v>0</v>
      </c>
      <c r="S73" s="61">
        <f t="shared" si="94"/>
        <v>0</v>
      </c>
      <c r="T73" s="61">
        <f t="shared" si="94"/>
        <v>0</v>
      </c>
      <c r="U73" s="61">
        <f t="shared" si="94"/>
        <v>0</v>
      </c>
      <c r="V73" s="61">
        <f t="shared" si="94"/>
        <v>0</v>
      </c>
      <c r="W73" s="61">
        <f t="shared" si="94"/>
        <v>0</v>
      </c>
      <c r="X73" s="61">
        <f t="shared" si="94"/>
        <v>0</v>
      </c>
      <c r="Y73" s="61">
        <f t="shared" si="94"/>
        <v>0</v>
      </c>
      <c r="Z73" s="62">
        <f t="shared" si="90"/>
        <v>0</v>
      </c>
    </row>
    <row r="74" spans="1:26" x14ac:dyDescent="0.25">
      <c r="A74" s="29">
        <v>31</v>
      </c>
      <c r="B74" s="7" t="s">
        <v>58</v>
      </c>
      <c r="C74" s="61">
        <f>C73*C69</f>
        <v>0</v>
      </c>
      <c r="D74" s="61">
        <f t="shared" ref="D74:J74" si="95">D73*D69</f>
        <v>0</v>
      </c>
      <c r="E74" s="61">
        <f t="shared" si="95"/>
        <v>0</v>
      </c>
      <c r="F74" s="61">
        <f t="shared" si="95"/>
        <v>0</v>
      </c>
      <c r="G74" s="61">
        <f t="shared" si="95"/>
        <v>0</v>
      </c>
      <c r="H74" s="61">
        <f t="shared" si="95"/>
        <v>0</v>
      </c>
      <c r="I74" s="61">
        <f t="shared" si="95"/>
        <v>0</v>
      </c>
      <c r="J74" s="61">
        <f t="shared" si="95"/>
        <v>0</v>
      </c>
      <c r="K74" s="61">
        <f t="shared" ref="K74:Y74" si="96">K73*K69</f>
        <v>0</v>
      </c>
      <c r="L74" s="61">
        <f t="shared" si="96"/>
        <v>0</v>
      </c>
      <c r="M74" s="61">
        <f t="shared" si="96"/>
        <v>0</v>
      </c>
      <c r="N74" s="61">
        <f t="shared" si="96"/>
        <v>0</v>
      </c>
      <c r="O74" s="61">
        <f t="shared" si="96"/>
        <v>0</v>
      </c>
      <c r="P74" s="61">
        <f t="shared" si="96"/>
        <v>0</v>
      </c>
      <c r="Q74" s="61">
        <f t="shared" si="96"/>
        <v>0</v>
      </c>
      <c r="R74" s="61">
        <f t="shared" si="96"/>
        <v>0</v>
      </c>
      <c r="S74" s="61">
        <f t="shared" si="96"/>
        <v>0</v>
      </c>
      <c r="T74" s="61">
        <f t="shared" si="96"/>
        <v>0</v>
      </c>
      <c r="U74" s="61">
        <f t="shared" si="96"/>
        <v>0</v>
      </c>
      <c r="V74" s="61">
        <f t="shared" si="96"/>
        <v>0</v>
      </c>
      <c r="W74" s="61">
        <f t="shared" si="96"/>
        <v>0</v>
      </c>
      <c r="X74" s="61">
        <f t="shared" si="96"/>
        <v>0</v>
      </c>
      <c r="Y74" s="61">
        <f t="shared" si="96"/>
        <v>0</v>
      </c>
      <c r="Z74" s="62">
        <f t="shared" si="90"/>
        <v>0</v>
      </c>
    </row>
    <row r="75" spans="1:26" x14ac:dyDescent="0.25">
      <c r="A75" s="29">
        <v>32</v>
      </c>
      <c r="B75" s="7" t="s">
        <v>8</v>
      </c>
      <c r="C75" s="61">
        <f>C74-C72</f>
        <v>0</v>
      </c>
      <c r="D75" s="61">
        <f t="shared" ref="D75:J75" si="97">D74-D72</f>
        <v>0</v>
      </c>
      <c r="E75" s="61">
        <f t="shared" si="97"/>
        <v>0</v>
      </c>
      <c r="F75" s="61">
        <f t="shared" si="97"/>
        <v>0</v>
      </c>
      <c r="G75" s="61">
        <f t="shared" si="97"/>
        <v>0</v>
      </c>
      <c r="H75" s="61">
        <f t="shared" si="97"/>
        <v>0</v>
      </c>
      <c r="I75" s="61">
        <f t="shared" si="97"/>
        <v>0</v>
      </c>
      <c r="J75" s="61">
        <f t="shared" si="97"/>
        <v>0</v>
      </c>
      <c r="K75" s="61">
        <f t="shared" ref="K75:Y75" si="98">K74-K72</f>
        <v>0</v>
      </c>
      <c r="L75" s="61">
        <f t="shared" si="98"/>
        <v>0</v>
      </c>
      <c r="M75" s="61">
        <f t="shared" si="98"/>
        <v>0</v>
      </c>
      <c r="N75" s="61">
        <f t="shared" si="98"/>
        <v>0</v>
      </c>
      <c r="O75" s="61">
        <f t="shared" si="98"/>
        <v>0</v>
      </c>
      <c r="P75" s="61">
        <f t="shared" si="98"/>
        <v>0</v>
      </c>
      <c r="Q75" s="61">
        <f t="shared" si="98"/>
        <v>0</v>
      </c>
      <c r="R75" s="61">
        <f t="shared" si="98"/>
        <v>0</v>
      </c>
      <c r="S75" s="61">
        <f t="shared" si="98"/>
        <v>0</v>
      </c>
      <c r="T75" s="61">
        <f t="shared" si="98"/>
        <v>0</v>
      </c>
      <c r="U75" s="61">
        <f t="shared" si="98"/>
        <v>0</v>
      </c>
      <c r="V75" s="61">
        <f t="shared" si="98"/>
        <v>0</v>
      </c>
      <c r="W75" s="61">
        <f t="shared" si="98"/>
        <v>0</v>
      </c>
      <c r="X75" s="61">
        <f t="shared" si="98"/>
        <v>0</v>
      </c>
      <c r="Y75" s="61">
        <f t="shared" si="98"/>
        <v>0</v>
      </c>
      <c r="Z75" s="63">
        <f>SUM(C75:Y75)-Z70</f>
        <v>0</v>
      </c>
    </row>
    <row r="76" spans="1:26" x14ac:dyDescent="0.25">
      <c r="A76" s="29">
        <v>33</v>
      </c>
      <c r="B76" s="7" t="s">
        <v>7</v>
      </c>
      <c r="C76" s="61">
        <f>C29</f>
        <v>0</v>
      </c>
      <c r="D76" s="61">
        <f t="shared" ref="D76:J76" si="99">D29</f>
        <v>0</v>
      </c>
      <c r="E76" s="61">
        <f t="shared" si="99"/>
        <v>0</v>
      </c>
      <c r="F76" s="61">
        <f t="shared" si="99"/>
        <v>0</v>
      </c>
      <c r="G76" s="61">
        <f t="shared" si="99"/>
        <v>0</v>
      </c>
      <c r="H76" s="61">
        <f t="shared" si="99"/>
        <v>0</v>
      </c>
      <c r="I76" s="61">
        <f t="shared" si="99"/>
        <v>0</v>
      </c>
      <c r="J76" s="61">
        <f t="shared" si="99"/>
        <v>0</v>
      </c>
      <c r="K76" s="61">
        <f t="shared" ref="K76:Y76" si="100">K29</f>
        <v>0</v>
      </c>
      <c r="L76" s="61">
        <f t="shared" si="100"/>
        <v>0</v>
      </c>
      <c r="M76" s="61">
        <f t="shared" si="100"/>
        <v>0</v>
      </c>
      <c r="N76" s="61">
        <f t="shared" si="100"/>
        <v>0</v>
      </c>
      <c r="O76" s="61">
        <f t="shared" si="100"/>
        <v>0</v>
      </c>
      <c r="P76" s="61">
        <f t="shared" si="100"/>
        <v>0</v>
      </c>
      <c r="Q76" s="61">
        <f t="shared" si="100"/>
        <v>0</v>
      </c>
      <c r="R76" s="61">
        <f t="shared" si="100"/>
        <v>0</v>
      </c>
      <c r="S76" s="61">
        <f t="shared" si="100"/>
        <v>0</v>
      </c>
      <c r="T76" s="61">
        <f t="shared" si="100"/>
        <v>0</v>
      </c>
      <c r="U76" s="61">
        <f t="shared" si="100"/>
        <v>0</v>
      </c>
      <c r="V76" s="61">
        <f t="shared" si="100"/>
        <v>0</v>
      </c>
      <c r="W76" s="61">
        <f t="shared" si="100"/>
        <v>0</v>
      </c>
      <c r="X76" s="61">
        <f t="shared" si="100"/>
        <v>0</v>
      </c>
      <c r="Y76" s="61">
        <f t="shared" si="100"/>
        <v>0</v>
      </c>
      <c r="Z76" s="62">
        <f t="shared" si="90"/>
        <v>0</v>
      </c>
    </row>
    <row r="77" spans="1:26" x14ac:dyDescent="0.25">
      <c r="A77" s="29">
        <v>34</v>
      </c>
      <c r="B77" s="7" t="s">
        <v>6</v>
      </c>
      <c r="C77" s="61">
        <f>C76*C69</f>
        <v>0</v>
      </c>
      <c r="D77" s="61">
        <f t="shared" ref="D77:J77" si="101">D76*D69</f>
        <v>0</v>
      </c>
      <c r="E77" s="61">
        <f t="shared" si="101"/>
        <v>0</v>
      </c>
      <c r="F77" s="61">
        <f t="shared" si="101"/>
        <v>0</v>
      </c>
      <c r="G77" s="61">
        <f t="shared" si="101"/>
        <v>0</v>
      </c>
      <c r="H77" s="61">
        <f t="shared" si="101"/>
        <v>0</v>
      </c>
      <c r="I77" s="61">
        <f t="shared" si="101"/>
        <v>0</v>
      </c>
      <c r="J77" s="61">
        <f t="shared" si="101"/>
        <v>0</v>
      </c>
      <c r="K77" s="61">
        <f t="shared" ref="K77:Y77" si="102">K76*K69</f>
        <v>0</v>
      </c>
      <c r="L77" s="61">
        <f t="shared" si="102"/>
        <v>0</v>
      </c>
      <c r="M77" s="61">
        <f t="shared" si="102"/>
        <v>0</v>
      </c>
      <c r="N77" s="61">
        <f t="shared" si="102"/>
        <v>0</v>
      </c>
      <c r="O77" s="61">
        <f t="shared" si="102"/>
        <v>0</v>
      </c>
      <c r="P77" s="61">
        <f t="shared" si="102"/>
        <v>0</v>
      </c>
      <c r="Q77" s="61">
        <f t="shared" si="102"/>
        <v>0</v>
      </c>
      <c r="R77" s="61">
        <f t="shared" si="102"/>
        <v>0</v>
      </c>
      <c r="S77" s="61">
        <f t="shared" si="102"/>
        <v>0</v>
      </c>
      <c r="T77" s="61">
        <f t="shared" si="102"/>
        <v>0</v>
      </c>
      <c r="U77" s="61">
        <f t="shared" si="102"/>
        <v>0</v>
      </c>
      <c r="V77" s="61">
        <f t="shared" si="102"/>
        <v>0</v>
      </c>
      <c r="W77" s="61">
        <f t="shared" si="102"/>
        <v>0</v>
      </c>
      <c r="X77" s="61">
        <f t="shared" si="102"/>
        <v>0</v>
      </c>
      <c r="Y77" s="61">
        <f t="shared" si="102"/>
        <v>0</v>
      </c>
      <c r="Z77" s="63">
        <f t="shared" si="90"/>
        <v>0</v>
      </c>
    </row>
    <row r="78" spans="1:26" ht="13.8" thickBot="1" x14ac:dyDescent="0.3">
      <c r="A78" s="30">
        <v>35</v>
      </c>
      <c r="B78" s="21" t="s">
        <v>59</v>
      </c>
      <c r="C78" s="69" t="e">
        <f>Z75/Z77</f>
        <v>#DIV/0!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4"/>
    </row>
    <row r="79" spans="1:26" x14ac:dyDescent="0.25">
      <c r="A79" s="47">
        <v>36</v>
      </c>
      <c r="B79" s="48" t="s">
        <v>60</v>
      </c>
      <c r="C79" s="65">
        <f>Z75-Z77</f>
        <v>0</v>
      </c>
      <c r="D79" s="66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8"/>
    </row>
    <row r="80" spans="1:26" hidden="1" x14ac:dyDescent="0.25">
      <c r="A80" s="22"/>
      <c r="B80" s="22" t="s">
        <v>5</v>
      </c>
      <c r="C80" s="22">
        <f>POWER((1+$F$92),C47-1)</f>
        <v>1</v>
      </c>
      <c r="D80" s="22">
        <f t="shared" ref="D80:J80" si="103">POWER((1+$F$92),D47-1)</f>
        <v>1.3706199999999999</v>
      </c>
      <c r="E80" s="22">
        <f t="shared" si="103"/>
        <v>1.8785991843999998</v>
      </c>
      <c r="F80" s="22">
        <f t="shared" si="103"/>
        <v>2.5748456141223275</v>
      </c>
      <c r="G80" s="22">
        <f t="shared" si="103"/>
        <v>3.5291348956283448</v>
      </c>
      <c r="H80" s="22">
        <f t="shared" si="103"/>
        <v>4.8371028706461221</v>
      </c>
      <c r="I80" s="22">
        <f t="shared" si="103"/>
        <v>6.6298299365649873</v>
      </c>
      <c r="J80" s="22">
        <f t="shared" si="103"/>
        <v>9.0869775076547015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idden="1" x14ac:dyDescent="0.25">
      <c r="A81" s="22"/>
      <c r="B81" s="22" t="s">
        <v>4</v>
      </c>
      <c r="C81" s="22">
        <f>1/C80</f>
        <v>1</v>
      </c>
      <c r="D81" s="22">
        <f t="shared" ref="D81:J81" si="104">1/D80</f>
        <v>0.72959682479461851</v>
      </c>
      <c r="E81" s="22">
        <f t="shared" si="104"/>
        <v>0.53231152675038929</v>
      </c>
      <c r="F81" s="22">
        <f t="shared" si="104"/>
        <v>0.38837279971865968</v>
      </c>
      <c r="G81" s="22">
        <f t="shared" si="104"/>
        <v>0.2833555615113304</v>
      </c>
      <c r="H81" s="22">
        <f t="shared" si="104"/>
        <v>0.20673531796656286</v>
      </c>
      <c r="I81" s="22">
        <f t="shared" si="104"/>
        <v>0.15083343156131013</v>
      </c>
      <c r="J81" s="22">
        <f t="shared" si="104"/>
        <v>0.11004759274000828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idden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idden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idden="1" x14ac:dyDescent="0.25">
      <c r="A84" s="22"/>
      <c r="B84" s="22"/>
      <c r="C84" s="22">
        <f>C71*C81</f>
        <v>0</v>
      </c>
      <c r="D84" s="22">
        <f t="shared" ref="D84:J84" si="105">D71*D81</f>
        <v>0</v>
      </c>
      <c r="E84" s="22">
        <f t="shared" si="105"/>
        <v>0</v>
      </c>
      <c r="F84" s="22">
        <f t="shared" si="105"/>
        <v>0</v>
      </c>
      <c r="G84" s="22">
        <f t="shared" si="105"/>
        <v>0</v>
      </c>
      <c r="H84" s="22">
        <f t="shared" si="105"/>
        <v>0</v>
      </c>
      <c r="I84" s="22">
        <f t="shared" si="105"/>
        <v>0</v>
      </c>
      <c r="J84" s="22">
        <f t="shared" si="105"/>
        <v>0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>
        <f>SUM(C84:Y84)</f>
        <v>0</v>
      </c>
    </row>
    <row r="85" spans="1:26" hidden="1" x14ac:dyDescent="0.25">
      <c r="A85" s="22"/>
      <c r="B85" s="22"/>
      <c r="C85" s="22">
        <f>C73*C81</f>
        <v>0</v>
      </c>
      <c r="D85" s="22">
        <f t="shared" ref="D85:J85" si="106">D73*D81</f>
        <v>0</v>
      </c>
      <c r="E85" s="22">
        <f t="shared" si="106"/>
        <v>0</v>
      </c>
      <c r="F85" s="22">
        <f t="shared" si="106"/>
        <v>0</v>
      </c>
      <c r="G85" s="22">
        <f t="shared" si="106"/>
        <v>0</v>
      </c>
      <c r="H85" s="22">
        <f t="shared" si="106"/>
        <v>0</v>
      </c>
      <c r="I85" s="22">
        <f t="shared" si="106"/>
        <v>0</v>
      </c>
      <c r="J85" s="22">
        <f t="shared" si="106"/>
        <v>0</v>
      </c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>
        <f>SUM(C85:Y85)</f>
        <v>0</v>
      </c>
    </row>
    <row r="86" spans="1:26" hidden="1" x14ac:dyDescent="0.25">
      <c r="A86" s="22"/>
      <c r="B86" s="22"/>
      <c r="C86" s="22">
        <f>C85-C84</f>
        <v>0</v>
      </c>
      <c r="D86" s="22">
        <f t="shared" ref="D86:J86" si="107">D85-D84</f>
        <v>0</v>
      </c>
      <c r="E86" s="22">
        <f t="shared" si="107"/>
        <v>0</v>
      </c>
      <c r="F86" s="22">
        <f t="shared" si="107"/>
        <v>0</v>
      </c>
      <c r="G86" s="22">
        <f t="shared" si="107"/>
        <v>0</v>
      </c>
      <c r="H86" s="22">
        <f t="shared" si="107"/>
        <v>0</v>
      </c>
      <c r="I86" s="22">
        <f t="shared" si="107"/>
        <v>0</v>
      </c>
      <c r="J86" s="22">
        <f t="shared" si="107"/>
        <v>0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>
        <f>SUM(C86:Y86)</f>
        <v>0</v>
      </c>
    </row>
    <row r="87" spans="1:26" hidden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>
        <f>SUM(C87:Y87)</f>
        <v>0</v>
      </c>
    </row>
    <row r="88" spans="1:26" hidden="1" x14ac:dyDescent="0.25">
      <c r="A88" s="22"/>
      <c r="B88" s="22"/>
      <c r="C88" s="22">
        <f>C76*C81</f>
        <v>0</v>
      </c>
      <c r="D88" s="22">
        <f t="shared" ref="D88:J88" si="108">D76*D81</f>
        <v>0</v>
      </c>
      <c r="E88" s="22">
        <f t="shared" si="108"/>
        <v>0</v>
      </c>
      <c r="F88" s="22">
        <f t="shared" si="108"/>
        <v>0</v>
      </c>
      <c r="G88" s="22">
        <f t="shared" si="108"/>
        <v>0</v>
      </c>
      <c r="H88" s="22">
        <f t="shared" si="108"/>
        <v>0</v>
      </c>
      <c r="I88" s="22">
        <f t="shared" si="108"/>
        <v>0</v>
      </c>
      <c r="J88" s="22">
        <f t="shared" si="108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>
        <f>SUM(C88:Y88)</f>
        <v>0</v>
      </c>
    </row>
    <row r="89" spans="1:26" hidden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idden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idden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6" hidden="1" x14ac:dyDescent="0.35">
      <c r="A92" s="22"/>
      <c r="B92" s="22"/>
      <c r="C92" s="22"/>
      <c r="D92" s="22"/>
      <c r="E92" s="3" t="s">
        <v>3</v>
      </c>
      <c r="F92" s="6">
        <v>0.37062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6" hidden="1" x14ac:dyDescent="0.35">
      <c r="A93" s="22"/>
      <c r="B93" s="5" t="s">
        <v>2</v>
      </c>
      <c r="C93" s="4" t="e">
        <f>C13+(C79/(C79-F93))*(F92-C13)</f>
        <v>#DIV/0!</v>
      </c>
      <c r="D93" s="22"/>
      <c r="E93" s="3" t="s">
        <v>1</v>
      </c>
      <c r="F93" s="2">
        <f>Z86-Z88</f>
        <v>0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idden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7" spans="2:10" ht="14.4" x14ac:dyDescent="0.3">
      <c r="B97" s="53" t="s">
        <v>63</v>
      </c>
      <c r="C97" s="52"/>
      <c r="D97" s="52"/>
      <c r="E97" s="52"/>
      <c r="F97" s="52"/>
      <c r="G97" s="52"/>
      <c r="H97" s="52"/>
      <c r="I97" s="52"/>
      <c r="J97" s="52"/>
    </row>
    <row r="98" spans="2:10" ht="14.4" x14ac:dyDescent="0.3">
      <c r="B98" s="52"/>
      <c r="C98" s="52"/>
      <c r="D98" s="52"/>
      <c r="E98" s="52"/>
      <c r="F98" s="52"/>
      <c r="G98" s="52"/>
      <c r="H98" s="70" t="s">
        <v>64</v>
      </c>
      <c r="I98" s="70"/>
      <c r="J98" s="70"/>
    </row>
    <row r="99" spans="2:10" ht="14.4" x14ac:dyDescent="0.3">
      <c r="B99" s="52"/>
      <c r="C99" s="52"/>
      <c r="D99" s="52"/>
      <c r="E99" s="52"/>
      <c r="F99" s="52"/>
      <c r="G99" s="52"/>
      <c r="H99" s="52"/>
      <c r="I99" s="52"/>
      <c r="J99" s="52"/>
    </row>
  </sheetData>
  <sheetProtection password="B24E" sheet="1" objects="1" scenarios="1" formatColumns="0"/>
  <sortState xmlns:xlrd2="http://schemas.microsoft.com/office/spreadsheetml/2017/richdata2" ref="Z8:Z10">
    <sortCondition ref="Z8"/>
  </sortState>
  <mergeCells count="1">
    <mergeCell ref="H98:J98"/>
  </mergeCells>
  <dataValidations count="1">
    <dataValidation type="list" allowBlank="1" showInputMessage="1" showErrorMessage="1" sqref="C12" xr:uid="{00000000-0002-0000-0000-000000000000}">
      <formula1>sadzba</formula1>
    </dataValidation>
  </dataValidations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&amp;C&amp;P z &amp;N&amp;RPríloha č. 1 ŽoNFP - Finančná analýza
v znení Usmernenia č. 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365760</xdr:colOff>
                    <xdr:row>13</xdr:row>
                    <xdr:rowOff>144780</xdr:rowOff>
                  </from>
                  <to>
                    <xdr:col>2</xdr:col>
                    <xdr:colOff>868680</xdr:colOff>
                    <xdr:row>15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finančná analýza</vt:lpstr>
      <vt:lpstr>'finančná analýza'!Oblasť_tlače</vt:lpstr>
      <vt:lpstr>sadzba</vt:lpstr>
      <vt:lpstr>sadzby</vt:lpstr>
    </vt:vector>
  </TitlesOfParts>
  <Company>MH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Fiľa Milan</cp:lastModifiedBy>
  <cp:lastPrinted>2017-02-07T10:32:53Z</cp:lastPrinted>
  <dcterms:created xsi:type="dcterms:W3CDTF">2011-08-24T14:26:15Z</dcterms:created>
  <dcterms:modified xsi:type="dcterms:W3CDTF">2022-09-02T14:25:40Z</dcterms:modified>
</cp:coreProperties>
</file>